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OSTATNÍ\II_421 NOVÉ MLÝNY, MOST EV.Č. 421-012\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20" sheetId="4" r:id="rId3"/>
    <sheet name="SO 181" sheetId="5" r:id="rId4"/>
    <sheet name="SO 201" sheetId="6" r:id="rId5"/>
  </sheets>
  <calcPr/>
</workbook>
</file>

<file path=xl/calcChain.xml><?xml version="1.0" encoding="utf-8"?>
<calcChain xmlns="http://schemas.openxmlformats.org/spreadsheetml/2006/main">
  <c i="6" l="1" r="I3"/>
  <c r="I425"/>
  <c r="O586"/>
  <c r="I586"/>
  <c r="O582"/>
  <c r="I582"/>
  <c r="O578"/>
  <c r="I578"/>
  <c r="O574"/>
  <c r="I574"/>
  <c r="O570"/>
  <c r="I570"/>
  <c r="O566"/>
  <c r="I566"/>
  <c r="O562"/>
  <c r="I562"/>
  <c r="O558"/>
  <c r="I558"/>
  <c r="O554"/>
  <c r="I554"/>
  <c r="O550"/>
  <c r="I550"/>
  <c r="O546"/>
  <c r="I546"/>
  <c r="O542"/>
  <c r="I542"/>
  <c r="O538"/>
  <c r="I538"/>
  <c r="O534"/>
  <c r="I534"/>
  <c r="O530"/>
  <c r="I530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I400"/>
  <c r="O421"/>
  <c r="I421"/>
  <c r="O417"/>
  <c r="I417"/>
  <c r="O413"/>
  <c r="I413"/>
  <c r="O409"/>
  <c r="I409"/>
  <c r="O405"/>
  <c r="I405"/>
  <c r="O401"/>
  <c r="I401"/>
  <c r="I375"/>
  <c r="O396"/>
  <c r="I396"/>
  <c r="O392"/>
  <c r="I392"/>
  <c r="O388"/>
  <c r="I388"/>
  <c r="O384"/>
  <c r="I384"/>
  <c r="O380"/>
  <c r="I380"/>
  <c r="O376"/>
  <c r="I376"/>
  <c r="I322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3"/>
  <c r="I323"/>
  <c r="I277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00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75"/>
  <c r="O196"/>
  <c r="I196"/>
  <c r="O192"/>
  <c r="I192"/>
  <c r="O188"/>
  <c r="I188"/>
  <c r="O184"/>
  <c r="I184"/>
  <c r="O180"/>
  <c r="I180"/>
  <c r="O176"/>
  <c r="I176"/>
  <c r="I122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25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5" r="I3"/>
  <c r="I8"/>
  <c r="O9"/>
  <c r="I9"/>
  <c i="4" r="I3"/>
  <c r="I126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I117"/>
  <c r="O122"/>
  <c r="I122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1"/>
  <c r="O80"/>
  <c r="I80"/>
  <c r="O76"/>
  <c r="I76"/>
  <c r="O72"/>
  <c r="I72"/>
  <c r="I66"/>
  <c r="O67"/>
  <c r="I67"/>
  <c r="I13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<sst xmlns="http://schemas.openxmlformats.org/spreadsheetml/2006/main">
  <si>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</si>
  <si>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</si>
  <si>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</si>
  <si>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</si>
  <si>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</si>
  <si>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L-22-085-000</t>
  </si>
  <si>
    <t>II/421 Nové Mlýny, most ev.č. 421-012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</si>
  <si>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</si>
  <si>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</si>
  <si>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</si>
  <si>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</si>
  <si>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</si>
  <si>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</si>
  <si>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</si>
  <si>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</si>
  <si>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</si>
  <si>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</si>
  <si>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</si>
  <si>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</si>
  <si>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</si>
  <si>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</si>
  <si>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</si>
  <si>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</si>
  <si>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</si>
  <si>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</si>
  <si>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</si>
  <si>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</si>
  <si>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</si>
  <si>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</si>
  <si>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</si>
  <si>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</si>
  <si>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</si>
  <si>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</si>
  <si>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</si>
  <si>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</si>
  <si>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</si>
  <si>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</si>
  <si>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</si>
  <si>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</si>
  <si>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</si>
  <si>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</si>
  <si>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</si>
  <si>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</si>
  <si>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</si>
  <si>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</si>
  <si>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</si>
  <si>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</si>
  <si>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</si>
  <si>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</si>
  <si>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</si>
  <si>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</si>
  <si>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</si>
  <si>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02851</t>
  </si>
  <si>
    <t>PRŮZKUMNÉ PRÁCE DIAGNOSTIKY KONSTRUKCÍ NA POVRCHU</t>
  </si>
  <si>
    <t>doplňková diagnostika zaměřená na odhalené kotevní oblasti předpínací výztuže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</si>
  <si>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</si>
  <si>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</si>
  <si>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</si>
  <si>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</si>
  <si>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</si>
  <si>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</si>
  <si>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</si>
  <si>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</si>
  <si>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</si>
  <si>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</si>
  <si>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</si>
  <si>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</si>
  <si>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</si>
  <si>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</si>
  <si>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</si>
  <si>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</si>
  <si>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</si>
  <si>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</si>
  <si>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</si>
  <si>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</si>
  <si>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</si>
  <si>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</si>
  <si>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</si>
  <si>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</si>
  <si>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</si>
  <si>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</si>
  <si>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</si>
  <si>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SO 120</t>
  </si>
  <si>
    <t>Sjezdy na hráz</t>
  </si>
  <si>
    <t>014112</t>
  </si>
  <si>
    <t>A</t>
  </si>
  <si>
    <t>POPLATKY ZA SKLÁDKU TYP S-IO (INERTNÍ ODPAD)</t>
  </si>
  <si>
    <t>T</t>
  </si>
  <si>
    <t>Zemina</t>
  </si>
  <si>
    <t>VV</t>
  </si>
  <si>
    <t>"`123738`"_x000d_
 61,975*2,0 = 123,950 [A]_x000d_
 "`131738.o`"_x000d_
 12,013*2,0 = 24,026 [B]_x000d_
 "`132738.o`"_x000d_
 15,00*2,0 = 30,000 [C]_x000d_
 Celkem: A+B+C = 177,976 [D]</t>
  </si>
  <si>
    <t>zahrnuje veškeré poplatky provozovateli skládky související s uložením odpadu na skládce.</t>
  </si>
  <si>
    <t>1</t>
  </si>
  <si>
    <t>Zemní práce</t>
  </si>
  <si>
    <t>11372</t>
  </si>
  <si>
    <t>FRÉZOVÁNÍ ZPEVNĚNÝCH PLOCH ASFALTOVÝCH</t>
  </si>
  <si>
    <t>M3</t>
  </si>
  <si>
    <t>celková odvozná vzdálenost a likvidace odpadu v režii zhotovitele
výměry dle ACAD</t>
  </si>
  <si>
    <t>"Frézování na sjezdu km 0,047.751"_x000d_
 "tl. = 0,15 m"_x000d_
 "Pl. = 108.45 m2"_x000d_
 0.15*108.45 = 16,268 [A]_x000d_
 "Frézování na sjezdu km 0,177.268"_x000d_
 "tl. = 0,15 m"_x000d_
 "Pl. = 114.20 m2"_x000d_
 0.15*114.20 = 17,130 [B]_x000d_
 Celkem: A+B = 33,398 [C]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</si>
  <si>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</si>
  <si>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</si>
  <si>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</si>
  <si>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Planimetrováno z příčných řezů</t>
  </si>
  <si>
    <t xml:space="preserve">"Odkop pro spodní stavbu silnice SO 120 - sjezd km 0,047.751								"_x000d_
 "Staničení  [km]	Pl. příč. řezu [m2]	Pr.plocha   [m2]	Délka úseků [m]	Objem materiálu na úseku [m3]	"_x000d_
 "0.00000	                3.170       	 -		 - 		 - 	"_x000d_
 "0.00500	                3.170	                 3.170		5.000		15.850	"_x000d_
 "0.01000	                2.400	                 2.785		5.000		13.925	"_x000d_
 "0.01500	                3.000	                 2.700		5.000		13.500	"_x000d_
 "0.01800	                3.000	                 3.000		3.000		9.000	"_x000d_
 15.850+13.925+13.500+9.000 = 52,275 [A]_x000d_
 "Odkop pro spodní stavbu silnice SO 120 - sjezd km 0,177.268								"_x000d_
 "Staničení  [km]	Pl. příč. řezu [m2]	Prum. pl.   [m2]	Délka úseků [m]	Objem materiálu na úseku [m3]	"_x000d_
 "0.00000	                0.000		 -		 - 		 - 	"_x000d_
 "0.00500	                0.000		0.000		5.000		0.000	"_x000d_
 "0.01000	                0.000		0.000		5.000		0.000	"_x000d_
 "0.01500	                0.000		0.000		5.000		0.000	"_x000d_
 "0.02000	                1.030		0.515		5.000		2.575	"_x000d_
 "0.02500	                1.300		1.165		5.000		5.825	"_x000d_
 "0.02600	                1.300		1.300		1.000		1.300	"_x000d_
 0.000+0.000+0.000+2.575+5.825+1.300 = 9,700 [B]_x000d_
 Celkem: A+B = 61,975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</si>
  <si>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</si>
  <si>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131738</t>
  </si>
  <si>
    <t>o</t>
  </si>
  <si>
    <t>HLOUBENÍ JAM ZAPAŽ I NEPAŽ TŘ. I, ODVOZ DO 20KM</t>
  </si>
  <si>
    <t>Hlobení jam pro zřízení nových vpustí
počet a rozměry dle ACAD</t>
  </si>
  <si>
    <t>"výkop pro vpusti UV1 a UV2"_x000d_
 (1,55*1,55*2,5)*2(půdorysný rozměr * půdorysný rozměr * hl. výkopu) * počet = 12,013 [A]_x000d_
 Celkem: A = 12,013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</si>
  <si>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</si>
  <si>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</si>
  <si>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</si>
  <si>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Výkop rýhy pro přípojky nových vpustí UV1, UV2</t>
  </si>
  <si>
    <t>(2.5+5,0)*1,0*2,0*1,0 = 15,000 [B]_x000d_
 "Délky*koef. sklonu * hl. * š. dle situace ACAD"</t>
  </si>
  <si>
    <t>17120</t>
  </si>
  <si>
    <t>ULOŽENÍ SYPANINY DO NÁSYPŮ A NA SKLÁDKY BEZ ZHUTNĚNÍ</t>
  </si>
  <si>
    <t>uložení na trvalé skládky</t>
  </si>
  <si>
    <t>"`123738`"_x000d_
 61.975 = 61,975 [A]_x000d_
 "`131738.o`"_x000d_
 12,013 = 12,013 [B]_x000d_
 "`132738.o`"_x000d_
 15,00 = 15,000 [C]_x000d_
 Celkem: A+B+C = 88,988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</si>
  <si>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</si>
  <si>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</si>
  <si>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</si>
  <si>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násypový mtr. - zeminy klasifikované pro použitelnost do násypu dle ČSN 73 6133 (ŠDa 0/125)
planimetrováno z příčných řezů</t>
  </si>
  <si>
    <t xml:space="preserve">"dosypaní násypu na sjezdu km 0,047.751:"_x000d_
 0 = 0,000 [A]_x000d_
 "podsypání pod chodníkem"_x000d_
 "Plocha dle ACAD: 23,00 m2"_x000d_
 "tl. vrstvy: 0,25"_x000d_
 23.00*0.25 = 5,750 [B]_x000d_
 "dosypaní násypu na sjezdu km 0,177.268:"_x000d_
 "Staničení  [km]	Pl. příč řezu [m2]	Pr. pl.   [m2]	Délka úseků [m]	Objem materiálu na úseku [m3]	"_x000d_
 "0.00000	               1.350		 -		 - 		 - 	"_x000d_
 "0.00500	               1.350		1.350		5.000		6.750	"_x000d_
 "0.01000	               2.550		1.950		5.000		9.750	"_x000d_
 "0.01500 	               0.440		1.495		5.000		7.475	"_x000d_
 "0.02000	               0.000		0.220		5.000		1.100	"_x000d_
 "0.02500	               0.000		0.000		5.000		0.000	"_x000d_
 "0.02600	               0.000		0.000		1.000		0.000"_x000d_
 6.750+9.750+7.475+1.100+0.000+0.000 = 25,075 [C]_x000d_
 "podsypání pod chodníkem"_x000d_
 "Plocha dle ACAD: 25,00 m2"_x000d_
 "tl. vrstvy: 0,25"_x000d_
 25.00*0.25 = 6,250 [D]_x000d_
 Celkem: A+B+C+D = 37,075 [E]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</si>
  <si>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</si>
  <si>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</si>
  <si>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</si>
  <si>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 xml:space="preserve">planimetrováno z příčných řezů
zemina vhodná do aktivní zóny dle ČSN 73 6133  (ŠD 0/32)</t>
  </si>
  <si>
    <t xml:space="preserve">"dosypaní krajnic na sjezdu km 0,047.751:"_x000d_
 "Staničení  [km]	Pl. příč řezu [m2]	Pr. pl.   [m2]	Délka úseků [m]	Objem materiálu na úseku [m3]"_x000d_
 "0.00000	                0.360		 -		 - 		 - 	"_x000d_
 "0.00500	                0.360		0.360		5.000		1.800	"_x000d_
 "0.01000	                0.560		0.460		5.000		2.300	"_x000d_
 "0.01500	                0.270		0.415		5.000		2.075	"_x000d_
 "0.01800	                0.270	 	0.270		3.000		0.810	"_x000d_
 1.800+2.300+2.075+0.810 = 6,985 [A]_x000d_
 "dosypaní krajnic na sjezdu km 0,177.268:"_x000d_
 "Staničení  [km]	Pl. příč řezu [m2]	Pr. pl.   [m2]	Délka úseků [m]	Objem materiálu na úseku [m3]"_x000d_
 "0.00000	                0.680		 -		 - 		 - 	"_x000d_
 "0.00500	                0.680		0.680		5.000		3.400	"_x000d_
 "0.01000	                0.570		0.625		5.000		3.125	"_x000d_
 "0.01500	               0.410		0.490		5.000		2.450	"_x000d_
 "0.02000	               0.250		0.330		5.000		1.650	"_x000d_
 "0.02500	               0.250		0.250		5.000		1.250	"_x000d_
 "0.02600	              0.250		0.250		1.000		0.250"_x000d_
 3.400+3.125+2.450+1.650+1.250+0.250 = 12,125 [B]_x000d_
 Celkem: A+B = 19,110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</si>
  <si>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</si>
  <si>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</si>
  <si>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oA</t>
  </si>
  <si>
    <t>ZÁSYP JAM A RÝH Z NAKUPOVANÝCH MATERIÁLŮ</t>
  </si>
  <si>
    <t>Zásyp kolem nově zřízených vpustí v počtu 2ks
materiál ŠD 0/32</t>
  </si>
  <si>
    <t>"zásyp kolem nových vpustí UV1 a UV2"_x000d_
 ((1,55*1,55)-(3,14*0,275*0,275))*2,5*2(půdorysný rozměr * půdorysný rozměr * hl. výkopu) * počet = 10,825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</si>
  <si>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</si>
  <si>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oB</t>
  </si>
  <si>
    <t>Zásyp rýh od přípojek vpustí 
ŠD 0/32</t>
  </si>
  <si>
    <t>(2.5+5,0)*1,0*1,5*1,0 = 11,250 [A]_x000d_
 "délky přípojek odečteny ze situace ACAD"</t>
  </si>
  <si>
    <t>17581</t>
  </si>
  <si>
    <t>OBSYP POTRUBÍ A OBJEKTŮ Z NAKUPOVANÝCH MATERIÁLŮ</t>
  </si>
  <si>
    <t>Krycí a boční obsyp přípojky vpustí (trubka PVC DN 200)
kamenivo fr. 0/4</t>
  </si>
  <si>
    <t>"délka přípojek x plocha v příčném řezu:"_x000d_
 (2.5+5,0)*1,0*0,506 = 3,795 [A]_x000d_
 Celkem: A = 3,795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</si>
  <si>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</si>
  <si>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</si>
  <si>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</si>
  <si>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</si>
  <si>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pod konstrukčními vrstvami vozovky
pod ŠDa 0/63:</t>
  </si>
  <si>
    <t xml:space="preserve">"sjezd km 0,047.751"_x000d_
 "Plocha dle ACAD: 102,00 m2"_x000d_
 "součinitel vrstvy:  6,56/5,28"_x000d_
 102*(6.56/5.28) = 126,727 [A]_x000d_
 "podkladní vrstva chodníku:"_x000d_
 "Plocha dle ACAD: 23,00 m2"_x000d_
 "součinitel vrstvy:  1,000"_x000d_
 23.00*1.00 = 23,000 [B]_x000d_
 "sjezd km 0,177.268:"_x000d_
 "Plocha dle ACAD: 110,00 m2"_x000d_
 "součinitel vrstvy:  6.53/5,75"_x000d_
 110.00*(6.53/5.75) = 124,922 [C]_x000d_
 "Plocha dle ACAD: 25,00 m2"_x000d_
 "součinitel vrstvy:  1,000"_x000d_
 25.00*1.00 = 25,000 [D]_x000d_
 Celkem: A+B+C+D = 299,649 [E]</t>
  </si>
  <si>
    <t>položka zahrnuje úpravu pláně včetně vyrovnání výškových rozdílů. Míru zhutnění určuje projekt.</t>
  </si>
  <si>
    <t>18221</t>
  </si>
  <si>
    <t>ROZPROSTŘENÍ ORNICE VE SVAHU V TL DO 0,10M</t>
  </si>
  <si>
    <t>rozprostření zemina vhodné k osetí na nových svazích sjezdů
mtr. si zajistí zhotovitel
vč. nutné manipulace a dopravy</t>
  </si>
  <si>
    <t xml:space="preserve">"svahy:"_x000d_
 "sjezd km 0,047.751:"_x000d_
 9,25*1,30 = 12,025 [A]_x000d_
 4,99*1,30 = 6,487 [B]_x000d_
 "sjezd km 0,177.268:"_x000d_
 17,17*1,30 = 22,321 [C]_x000d_
 25,57*1,30 = 33,241 [D]_x000d_
 "zemní krajnice:"_x000d_
 "sjezd km 0,047.751:"_x000d_
 "Plocha dle ACAD: 22,00 m2"_x000d_
 "asfaltový recyklát:  2/3 plochy"_x000d_
 "hlušina: 1/3 plochy"_x000d_
 22,00*(1/3) = 7,333 [E]_x000d_
 "sjezd km 0,177.268:"_x000d_
 "Plocha dle ACAD: 36,00 m2"_x000d_
 "asfaltový recyklát:  2/3 plochy"_x000d_
 "hlušina: 1/3 plochy"_x000d_
 36,00*(1/3) = 12,000 [F]_x000d_
 Celkem: A+B+C+D+E+F = 93,407 [G]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</si>
  <si>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</si>
  <si>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</si>
  <si>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</si>
  <si>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zatravnění
plochy dle ACAD
svahový součinitel: 1,30</t>
  </si>
  <si>
    <t>Zahrnuje dodání předepsané travní směsi, její výsev na ornici, 2x zalití, první pokosení, to vše bez ohledu na sklon terénu</t>
  </si>
  <si>
    <t>2</t>
  </si>
  <si>
    <t>Základy</t>
  </si>
  <si>
    <t>21461C</t>
  </si>
  <si>
    <t>SEPARAČNÍ GEOTEXTILIE DO 300G/M2</t>
  </si>
  <si>
    <t>pod ŠD 0/63</t>
  </si>
  <si>
    <t>299,649 = 299,649 [A]_x000d_
 Celkem: A = 299,649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</si>
  <si>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</si>
  <si>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</si>
  <si>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</si>
  <si>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451311</t>
  </si>
  <si>
    <t>PODKL A VÝPLŇ VRSTVY Z PROST BET DO C8/10</t>
  </si>
  <si>
    <t>Beton C8/10
U nově budovaných vpustí</t>
  </si>
  <si>
    <t>"podkladní beton tl. 0,1m""vpusti UV1 a UV2: "_x000d_
 (1,55*1,55*0,1)*2 = 0,481 [A]_x000d_
 Celkem: A = 0,481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</si>
  <si>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</si>
  <si>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451312</t>
  </si>
  <si>
    <t>PODKLADNÍ A VÝPLŇOVÉ VRSTVY Z PROSTÉHO BETONU C12/15</t>
  </si>
  <si>
    <t>Beton C12/15
U nově budovaných vpustí</t>
  </si>
  <si>
    <t>"betonový prstenec kolem dna vpustí""UV1 a UV2:"_x000d_
 ((1,55*1,55*0,30)-(3,14*0,275*0,275*0,30))*2 = 1,299 [A]_x000d_
 "podbetonování pod vývodní kanalizační trubkou:"_x000d_
 (0,5*1,55*0,45)*2 = 0,698 [B]_x000d_
 "((půdorysná plocha celková * tl.)-(půdorysná plocha skruží * tl.)) * počet kusu"_x000d_
 Celkem: A+B = 1,997 [C]</t>
  </si>
  <si>
    <t>45157</t>
  </si>
  <si>
    <t>PODKLADNÍ A VÝPLŇOVÉ VRSTVY Z KAMENIVA TĚŽENÉHO</t>
  </si>
  <si>
    <t>Podsyp potrubí přípojek z kameniva těženého tl. 100
Lože provedeno z písku nebo ŠD max 0/4</t>
  </si>
  <si>
    <t>1,0*0,1*(2.5+5,0)*1,0 = 0,750 [A]_x000d_
 "Délka přípojek dle situace ACAD"_x000d_
 Celkem: A = 0,750 [B]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</si>
  <si>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</si>
  <si>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</si>
  <si>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</si>
  <si>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56330</t>
  </si>
  <si>
    <t>VOZOVKOVÉ VRSTVY ZE ŠTĚRKODRTI</t>
  </si>
  <si>
    <t>Štěrkodrť ŠDa 0/63 Ge tl. min. 150 mm
prům. tl. vrstvy 160 mm</t>
  </si>
  <si>
    <t xml:space="preserve">"sjezd km 0,047.751"_x000d_
 "Plocha dle ACAD: 102,00 m2"_x000d_
 "součinitel vrstvy:  6,56/5,28"_x000d_
 102*(6.56/5.28) = 126,727 [A]_x000d_
 "podkladní vrstva chodníku:"_x000d_
 "Plocha dle ACAD: 23,00 m2"_x000d_
 "součinitel vrstvy:  1,000"_x000d_
 23.00*1.00 = 23,000 [B]_x000d_
 "sjezd km 0,177.268:"_x000d_
 "Plocha dle ACAD: 110,00 m2"_x000d_
 "součinitel vrstvy:  6.53/5,75"_x000d_
 110.00*(6.53/5.75) = 124,922 [C]_x000d_
 "Plocha dle ACAD: 25,00 m2"_x000d_
 "součinitel vrstvy:  1,000"_x000d_
 25.00*1.00 = 25,000 [D]_x000d_
 Celkem: (A+B+C+D)*0,160 = 47,944 [E]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</si>
  <si>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</si>
  <si>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56962</t>
  </si>
  <si>
    <t>ZPEVNĚNÍ KRAJNIC Z RECYKLOVANÉHO MATERIÁLU TL DO 100MM</t>
  </si>
  <si>
    <t>zpevnění zemních krajnic tl. 100 mm z asfaltového recyklátu (vč. dodání materiálu)
plochy dle ACAD</t>
  </si>
  <si>
    <t xml:space="preserve">"sjezd km 0,047.751:"_x000d_
 "Plocha dle ACAD: 22,00 m2"_x000d_
 "asfaltový recyklát:  2/3 plochy"_x000d_
 "hlušina: 1/3 plochy"_x000d_
 22,00*(2/3) = 14,667 [A]_x000d_
 "sjezd km 0,177.268:"_x000d_
 "Plocha dle ACAD: 36,00 m2"_x000d_
 "asfaltový recyklát:  2/3 plochy"_x000d_
 "hlušina: 1/3 plochy"_x000d_
 36,00*(2/3) = 24,000 [B]_x000d_
 Celkem: A+B = 38,667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</si>
  <si>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</si>
  <si>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</si>
  <si>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</si>
  <si>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z kationaktivní PI-E, asfaltové emulze 0,8 kg/m2
na vrstvě ŠD 0/63</t>
  </si>
  <si>
    <t>299.649 = 299,649 [A]_x000d_
 Celkem: A = 299,649 [B]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</si>
  <si>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</si>
  <si>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</si>
  <si>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</si>
  <si>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z kationaktivní PS-C asfaltové emulze 0,40 kg/m2
Na vrstvě ACL 16+: 217.575 m2
Na vrstvě ACP 16+: 221.610 m2</t>
  </si>
  <si>
    <t>217.575+221.610 = 439,185 [A]_x000d_
 Celkem: A = 439,185 [B]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</si>
  <si>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</si>
  <si>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574B34</t>
  </si>
  <si>
    <t>ASFALTOVÝ BETON PRO OBRUSNÉ VRSTVY MODIFIK ACO 11+ TL. 40MM</t>
  </si>
  <si>
    <t xml:space="preserve">Asfaltový beton  pro obrusné vrstvy ACO 11+ tl.40 mm:
šířka spodní hrany ACO 11+ / šířka horní hrany ACO 11+: 3,080/3,000 = 1,027
plocha: 38 m2</t>
  </si>
  <si>
    <t xml:space="preserve">"sjezd km 0,047.751:"_x000d_
 "Plocha dle ACAD: 102,00 m2"_x000d_
 "součinitel vrstvy:  1,000"_x000d_
 102.00*1.000 = 102,000 [A]_x000d_
 "sjezd km 0,177.268:"_x000d_
 "Plocha dle ACAD: 110,00 m2"_x000d_
 "součinitel vrstvy:  1,000"_x000d_
 110.00*1.000 = 110,000 [B]_x000d_
 Celkem: A+B = 212,000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</si>
  <si>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</si>
  <si>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</si>
  <si>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</si>
  <si>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Asfaltový beton pro ložné vrstvy ACL 16+ tl. 60 mm</t>
  </si>
  <si>
    <t xml:space="preserve">"sjezd km 0,047.751:"_x000d_
 "Plocha dle ACAD: 102,00 m2"_x000d_
 "součinitel vrstvy:  5,42/5,28"_x000d_
 102.00*(5.42/5.28) = 104,705 [A]_x000d_
 "sjezd km 0,177.268:"_x000d_
 "Plocha dle ACAD: 110,00 m2"_x000d_
 "součinitel vrstvy:  5,90/5,75"_x000d_
 110.00*(5.90/5.75) = 112,870 [B]_x000d_
 Celkem: A+B = 217,574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</si>
  <si>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</si>
  <si>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574F46</t>
  </si>
  <si>
    <t>ASFALTOVÝ BETON PRO PODKLADNÍ VRSTVY MODIFIK ACP 16+, 16S TL. 50MM</t>
  </si>
  <si>
    <t>Asfaltový beton pro podkladní vrstvy ACP 16+ tl. 50 mm</t>
  </si>
  <si>
    <t xml:space="preserve">"sjezd km 0,047.751:"_x000d_
 "Plocha dle ACAD: 102,00 m2"_x000d_
 "součinitel vrstvy:  5,52/5,28"_x000d_
 102.00*(5.52/5.28) = 106,636 [A]_x000d_
 "sjezd km 0,177.268:"_x000d_
 "Plocha dle ACAD: 110,00 m2"_x000d_
 "součinitel vrstvy:  6.01/5,75"_x000d_
 110.00*(6.01/5.75) = 114,974 [B]_x000d_
 Celkem: A+B = 221,610 [C]</t>
  </si>
  <si>
    <t>582611</t>
  </si>
  <si>
    <t>KRYTY Z BETON DLAŽDIC SE ZÁMKEM ŠEDÝCH TL 60MM DO LOŽE Z KAM</t>
  </si>
  <si>
    <t>lože DK 4/8 tl. 40 mm</t>
  </si>
  <si>
    <t>"sjezd km 0,047.751:"_x000d_
 "Plocha dle ACAD: 23,00 m2"_x000d_
 23.00 = 23,000 [A]_x000d_
 "sjezd km 0,177.268:"_x000d_
 "Plocha dle ACAD: 25,00 m2"_x000d_
 25.00 = 25,000 [B]_x000d_
 Celkem: A+B = 48,000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</si>
  <si>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</si>
  <si>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</t>
  </si>
  <si>
    <t>Potrubí</t>
  </si>
  <si>
    <t>87433</t>
  </si>
  <si>
    <t>POTRUBÍ Z TRUB PLASTOVÝCH ODPADNÍCH DN DO 150MM</t>
  </si>
  <si>
    <t>M</t>
  </si>
  <si>
    <t>Pŕípojka vpustí PVC DN 150 (SN8) včetně tvarovek a kolen
ev. napojení na šachtu seříznutí na výtoku ze svahu a zpevnění vyústění betonem C 35/30-XF3 dle VL4 204.02</t>
  </si>
  <si>
    <t>(2.5+5,0) = 7,500 [A]_x000d_
 Celkem: A = 7,500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</si>
  <si>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</si>
  <si>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</si>
  <si>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</si>
  <si>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KUS</t>
  </si>
  <si>
    <t>ULIČNÍ DEŠŤOVÁ VPUSŤ SE ZÁPACHOVOU UZÁVĚROU 500x500 MM
Zřízení vpustí kompletní práce a materiál.
Typ vpustí dle projektové dokumentace.
Včetně kalového koše materiál Zn</t>
  </si>
  <si>
    <t>2 = 2,000 [A]_x000d_
 Celkem: A = 2,000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</si>
  <si>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</si>
  <si>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</si>
  <si>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</si>
  <si>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9113A3</t>
  </si>
  <si>
    <t>SVODIDLO OCEL SILNIČ JEDNOSTR, ÚROVEŇ ZADRŽ N1, N2 - DEMONTÁŽ S PŘESUNEM</t>
  </si>
  <si>
    <t>Trvalé odtranění silničního svodidla na sjezdu km 0,047.751
dl. = 24.91 m
odvoz a likvidace v režii zhotovitele</t>
  </si>
  <si>
    <t>024.91 = 24,910 [A]_x000d_
 Celkem: A = 24,910 [B]</t>
  </si>
  <si>
    <t>položka zahrnuje:
- demontáž a odstranění zařízení
- jeho odvoz na předepsané místo</t>
  </si>
  <si>
    <t>9113B1</t>
  </si>
  <si>
    <t>SVODIDLO OCEL SILNIČ JEDNOSTR, ÚROVEŇ ZADRŽ H1 -DODÁVKA A MONTÁŽ</t>
  </si>
  <si>
    <t>ocelové svodidlo H1, dl. 13,5 m sjezd km 0,047 751
vč. krátkého výškového náběhu
napojení na stávající svodidla
(SO 120)</t>
  </si>
  <si>
    <t>13.5 = 13,500 [A]_x000d_
 Celkem: A = 13,500 [B]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</si>
  <si>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</si>
  <si>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91271</t>
  </si>
  <si>
    <t>ZÁVORA MECHANICKÁ</t>
  </si>
  <si>
    <t>posun stávající závory
demontáž s přesunem a zpětná montáž, vč. dočasného skladování</t>
  </si>
  <si>
    <t>1 = 1,000 [A]_x000d_
 Celkem: A = 1,000 [B]</t>
  </si>
  <si>
    <t>zahrnuje dodávku kompletního zařízení včetně nutných zemních prací a základových konstrukcí</t>
  </si>
  <si>
    <t>914112</t>
  </si>
  <si>
    <t>DOPRAVNÍ ZNAČKY ZÁKLAD VELIKOSTI OCEL NEREFLEXNÍ - MONTÁŽ S PŘEMÍST</t>
  </si>
  <si>
    <t>zpětná montáž SDZ</t>
  </si>
  <si>
    <t>položka zahrnuje:
- dopravu demontované značky z dočasné skládky
- osazení a montáž značky na místě určeném projektem
- nutnou opravu poškozených částí
nezahrnuje dodávku značky</t>
  </si>
  <si>
    <t>914113</t>
  </si>
  <si>
    <t>DOPRAVNÍ ZNAČKY ZÁKLADNÍ VELIKOSTI OCELOVÉ NEREFLEXNÍ - DEMONTÁŽ</t>
  </si>
  <si>
    <t>Dočasné odstranění stavajícího SDZ na sjezdu km 0,047.751
Výměry dle ACAD</t>
  </si>
  <si>
    <t>"B1:"_x000d_
 1 = 1,000 [A]_x000d_
 "E13:"_x000d_
 1 = 1,000 [B]_x000d_
 Celkem: A+B = 2,000 [C]</t>
  </si>
  <si>
    <t>Položka zahrnuje odstranění, demontáž a odklizení materiálu s odvozem na předepsané místo</t>
  </si>
  <si>
    <t>914912</t>
  </si>
  <si>
    <t>SLOUPKY A STOJKY DZ Z OCEL TRUBEK ZABETON MONTÁŽ S PŘESUNEM</t>
  </si>
  <si>
    <t>položka zahrnuje:
- dopravu demontovaného zařízení z dočasné skládky
- osazení (betonová patka, zemní práce) a montáž zařízení na místě určeném projektem
- nutnou opravu poškozených částí
nezahrnuje dodávku sloupku, stojky a upevňovacího zařízení</t>
  </si>
  <si>
    <t>914913</t>
  </si>
  <si>
    <t>SLOUPKY A STOJKY DZ Z OCEL TRUBEK ZABETON DEMONTÁŽ</t>
  </si>
  <si>
    <t>917223</t>
  </si>
  <si>
    <t>SILNIČNÍ A CHODNÍKOVÉ OBRUBY Z BETONOVÝCH OBRUBNÍKŮ ŠÍŘ 100MM</t>
  </si>
  <si>
    <t>sil. obrubník 100x250
do bet. lože C20/25N-XF3 tl. 150 mm
výměry dle ACAD</t>
  </si>
  <si>
    <t>12.53 = 12,530 [A]_x000d_
 15.00 = 15,000 [B]_x000d_
 (0,90+0,90)*1,30 = 2,340 [C]_x000d_
 Celkem: A+B+C = 29,870 [D]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</si>
  <si>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</si>
  <si>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</si>
  <si>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</si>
  <si>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sil. obrubník 150x250
do bet. lože C20/25n-XF3 tl. 150 mm
výměry dle ACAD</t>
  </si>
  <si>
    <t>14.68 = 14,680 [A]_x000d_
 11.17 = 11,170 [B]_x000d_
 Celkem: A+B = 25,850 [C]</t>
  </si>
  <si>
    <t>935212</t>
  </si>
  <si>
    <t>PŘÍKOPOVÉ ŽLABY Z BETON TVÁRNIC ŠÍŘ DO 600MM DO BETONU TL 100MM</t>
  </si>
  <si>
    <t>pod vyústěním UV2
C 20/25 n XF3 tl 100 mm
dl. 0.5 m</t>
  </si>
  <si>
    <t>0.5 = 0,500 [A]_x000d_
 Celkem: A = 0,500 [B]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</si>
  <si>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</si>
  <si>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SO 181</t>
  </si>
  <si>
    <t>Dopravně-inženýrská opatření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</si>
  <si>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</si>
  <si>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</si>
  <si>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
Vše v režii zhotovitele.</t>
  </si>
  <si>
    <t>zahrnuje veškeré náklady spojené s objednatelem požadovanými zařízeními</t>
  </si>
  <si>
    <t>SO 201</t>
  </si>
  <si>
    <t xml:space="preserve">Most ev. č.  421-012</t>
  </si>
  <si>
    <t>"`113328`"_x000d_
 358.229*1,9 = 680,635 [A]_x000d_
 "`123738`"_x000d_
 403,260*2,0 = 806,520 [B]_x000d_
 "`131738`"_x000d_
 331,959*2,0 = 663,918 [C]_x000d_
 "`131738.o`"_x000d_
 27,638*2,0 = 55,276 [D]_x000d_
 "`132738`"_x000d_
 3,60*2,0 = 7,200 [E]_x000d_
 "`132738.o`"_x000d_
 60,00*2,0 = 120,000 [F]_x000d_
 "`26125.Z`"_x000d_
 3,1416*0,15*0,15*88,00*2,0 = 12,441 [G]_x000d_
 Celkem: A+B+C+D+E+F+G = 2345,990 [H]</t>
  </si>
  <si>
    <t>B</t>
  </si>
  <si>
    <t>Asfaltové vrstvy vozovek - živice</t>
  </si>
  <si>
    <t>"`113138`"_x000d_
 43.633*2,40 = 104,719 [A]_x000d_
 Celkem: A = 104,719 [B]</t>
  </si>
  <si>
    <t>C</t>
  </si>
  <si>
    <t>suť</t>
  </si>
  <si>
    <t>"`938545.a`"_x000d_
 1594,88*0,01*2,3 = 36,682 [A]_x000d_
 "`938545.b`"_x000d_
 191,134*0,015*2,3 = 6,594 [B]_x000d_
 "`938545.c`"_x000d_
 58,299*0,03*2,3 = 4,023 [C]_x000d_
 "`938545.d`"_x000d_
 178,647*0,04*2,3 = 16,436 [D]_x000d_
 "`938545.e`"_x000d_
 106,450*0,045*2,3 = 11,018 [E]_x000d_
 "`966168`"_x000d_
 173,665*2,5 = 434,163 [F]_x000d_
 "`967158`"_x000d_
 7,600*2,30 = 17,480 [G]_x000d_
 "`967168`"_x000d_
 271,155*2,50 = 677,888 [H]_x000d_
 "`97816`"_x000d_
 102,274*2,3 = 235,230 [I]_x000d_
 "`113298`"_x000d_
 44,551*2,6 = 115,833 [T]_x000d_
Mezisoučet = 1555,347 [U]</t>
  </si>
  <si>
    <t>015760</t>
  </si>
  <si>
    <t xml:space="preserve">POPLATKY ZA LIKVIDACI ODPADŮ NEBEZPEČNÝCH - 17 06 03*  IZOLAČNÍ MATERIÁLY OBSAHUJÍCÍ NEBEZPEČNÉ LÁTKY</t>
  </si>
  <si>
    <t>"`97817`"_x000d_
 1159,230*0,005*2,40 = 13,911 [A]_x000d_
 Celkem: A = 13,911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</si>
  <si>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</si>
  <si>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111208</t>
  </si>
  <si>
    <t>ODSTRANĚNÍ KŘOVIN S ODVOZEM DO 20KM</t>
  </si>
  <si>
    <t>odvoz a likvidace odpadu v režii zhotovitele</t>
  </si>
  <si>
    <t>"stromové porosty - S2"_x000d_
 "p""opulus alba 80% "_x000d_
 "salix alba 20% "_x000d_
 "odstr. část 87 m2"_x000d_
 87 = 87,000 [A]_x000d_
 "keřové porosty a keře - K2 "_x000d_
 "prunus myrobalana 80% "_x000d_
 "swida sanquinea 20% "_x000d_
 "odstr. část 49,6 m2"_x000d_
 49.6 = 49,600 [B]_x000d_
 "keřové porosty a keře - K1 "_x000d_
 "prunus myrobalana 100%"_x000d_
 "odstr. část 87 m2"_x000d_
 87 = 87,000 [C]_x000d_
 "KEŘOVÉ POROSTY A KEŘE - K3 "_x000d_
 "Prunus myrobalana 50% "_x000d_
 "Swida sanquinea 50% "_x000d_
 "odstr. část 206 m2"_x000d_
 206 = 206,000 [D]_x000d_
 Celkem: A+B+C+D = 429,600 [E]</t>
  </si>
  <si>
    <t>odstranění křovin a stromů do průměru 100 mm
doprava dřevin na předepsanou vzdálenost
spálení na hromadách nebo štěpkování</t>
  </si>
  <si>
    <t>112018</t>
  </si>
  <si>
    <t>KÁCENÍ STROMŮ D KMENE DO 0,5M S ODSTRANĚNÍM PAŘEZŮ, ODVOZ DO 20KM</t>
  </si>
  <si>
    <t>"salix alba (strom č. 1):"_x000d_
 1 = 1,000 [A]_x000d_
 Celkem: A = 1,000 [B]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</si>
  <si>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</si>
  <si>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</si>
  <si>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</si>
  <si>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Stromy č. 2 a 3 budou pouze odborně prořezány a ochráněny po dobu stavby.
Toto je nutné konzultovat při provádění se správou CHKO Pálava 
odvoz a likvidace odpadu v režii zhotovitele</t>
  </si>
  <si>
    <t>"solitérní - populus sp. prum. 40 cm (strom č.3):"_x000d_
 1 = 1,000 [A]_x000d_
 Celkem: A = 1,000 [B]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</si>
  <si>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</si>
  <si>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11243</t>
  </si>
  <si>
    <t>ÚPRAVA STROMŮ D PŘES 0,9M ŘEZEM VĚTVÍ</t>
  </si>
  <si>
    <t>"solitérní populus alba prum. 150 cm (strom č. 2):"_x000d_
 1 = 1,000 [A]_x000d_
 Celkem: A = 1,000 [B]</t>
  </si>
  <si>
    <t>113138</t>
  </si>
  <si>
    <t>ODSTRANĚNÍ KRYTU ZPEVNĚNÝCH PLOCH S ASFALT POJIVEM, ODVOZ DO 20KM</t>
  </si>
  <si>
    <t>odvoz na skládku
výměry dle ACAD
rekonstrukce mostu probíhá za provozu po polovinách</t>
  </si>
  <si>
    <t>"odstranění asfaltu tl. 30 mm"_x000d_
 "Most:""1159.23 m2"_x000d_
 1159.23*0.03 = 34,777 [A]_x000d_
 "Litý asfalt na římsách tl. 30 mm:"_x000d_
 1,36*0,03*(108,546+108,502) = 8,856 [B]_x000d_
 Celkem: A+B = 43,632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</si>
  <si>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</si>
  <si>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11329</t>
  </si>
  <si>
    <t>ODSTRANĚNÍ ZPEVNĚNÝCH PLOCH, PŘÍKOPŮ A RIGOLŮ Z LOMOVÉHO KAMENE</t>
  </si>
  <si>
    <t>odstranění stávajícího kamenného záhozu tl 50 cm pod mostem
část materiálu bude využit k realizaci nového zpevnění pod mostem p.č. 46321.a (uložení na deponii včetně očištění od nečistot)
veškerá manipulace a doprava v režii zhotovitele
část materiálu bude odvezen na skládku - viz p.č. 113298</t>
  </si>
  <si>
    <t>"opěra 1:"_x000d_
 10,50*13,50*0,50*0,70 = 49,613 [A]_x000d_
 "opěra 2:"_x000d_
 11,50*13,50*0,50*0,70 = 54,338 [B]_x000d_
 Celkem: A+B = 103,951 [C]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</si>
  <si>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</si>
  <si>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113298</t>
  </si>
  <si>
    <t>ODSTRANĚNÍ ZPEVNĚNÝCH PLOCH, PŘÍKOPŮ A RIGOLŮ Z LOMOVÉHO KAMENE, ODVOZ DO 20KM</t>
  </si>
  <si>
    <t>odstranění stávajícího kamenného záhozu tl 50 cm pod mostem
odvoz na skládku znehodnoceného materiálu dále nepoužitelného</t>
  </si>
  <si>
    <t>"opěra 1:"_x000d_
 10,50*13,50*0,50*0,30 = 21,263 [A]_x000d_
 "opěra 2:"_x000d_
 11,50*13,50*0,50*0,30 = 23,288 [B]_x000d_
 Celkem: A+B = 44,551 [C]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</si>
  <si>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</si>
  <si>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</si>
  <si>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</si>
  <si>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Vybourání podkladních vrstev ŠD tl. 350 mm
předpolí Nové Mlýny:
527,40 m2
předpolí Milovice:
496,11 m2
rekonstrukce mostu probíhá za provozu po polovinách</t>
  </si>
  <si>
    <t>(527,40+496,11)*0,35 = 358,229 [A]_x000d_
 Celkem: A = 358,229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</si>
  <si>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</si>
  <si>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celková odvozná vzdálenost a likvidace odpadu v režii zhotovitele
výměry dle ACAD
rekonstrukce mostu probíhá za provozu po polovinách</t>
  </si>
  <si>
    <t>"frézování tl. 40+60+90 mm"_x000d_
 "předpolí Nové Mlýny:"_x000d_
 "527,40 m2"_x000d_
 "předpolí Milovice:"_x000d_
 "496,11 m2"_x000d_
 (527.40+496.11)*0.19 = 194,467 [A]_x000d_
 "frézování tl. 80 mm"_x000d_
 "Most:"_x000d_
 "858,78 m2"_x000d_
 858.78*0.08 = 68,702 [B]_x000d_
 Celkem: A+B = 263,169 [C]</t>
  </si>
  <si>
    <t>veškerá nutná manipulace s výkopkem v režii zhotovitele
vč. odvozu na meziskládku
rekonstrukce mostu probíhá za provozu po polovinách</t>
  </si>
  <si>
    <t xml:space="preserve">"Odkop pro spodní stavbu silnice SO 201 - krajnice a kužely								"_x000d_
 "Staničení  [km]	Pl. Příč. řezu [m2]	Pr. plocha   [m2]	Délka úseků [m]	Obj. mtr [m3]	"_x000d_
 "0.00000	""3.270		 -		 - 		 - 	"_x000d_
 "0.01000	""3.690		3.480		10.000		34.800	"_x000d_
 "0.02000	""4.280		3.985		10.000		39.850	"_x000d_
 "0.03000	""4.430		4.355		10.000		43.550	"_x000d_
 "0.04000	""4.570		4.500		10.000		45.000	"_x000d_
 "0.05000	""1.950		3.260		10.000		32.600	"_x000d_
 "0.06000	""1.950		1.950		10.000		19.500	"_x000d_
 "0.16000	""2.530		1.265		 - 		 - 	"_x000d_
 "0.17000	""2.530		2.530		10.000		25.300	"_x000d_
 "0.18000	""1.480		2.005		10.000		20.050	"_x000d_
 "0.19000	""2.690		2.085		10.000		20.850	"_x000d_
 "0.20000	""2.770		2.730		10.000		27.300	"_x000d_
 "0.20830	""2.830		2.800		8.300		23.240	"_x000d_
 34.80+39.85+43.55+45.00+32.60+19.50 = 215,300 [A]_x000d_
 25.30+20.05+20.85+27.30+23.24 = 116,740 [B]_x000d_
 "Odkop pro spodní stavbu silnice SO 201 - pláň								"_x000d_
 "Staničení  [km]	Pl. Příč. řezu [m2]	Pr. plocha   [m2]	Délka úseků [m]	Obj. mtr [m3]	"_x000d_
 "0.00000	""0.560		 -		 - 		 - 	"_x000d_
 "0.01000	""0.940		0.750		10.000		7.500	"_x000d_
 "0.02000	""1.590		1.265		10.000		12.650	"_x000d_
 "0.03000	""1.350		1.470		10.000		14.700	"_x000d_
 "0.04000	""0.980		1.165		10.000		11.650	"_x000d_
 "0.05000	""0.890		0.935		10.000		9.350	"_x000d_
 "0.06000	""0.890		0.890		10.000		8.900	"_x000d_
 "0.16000	""0.060		0.030		 - 		 - 	"_x000d_
 "0.17000	""0.060		0.060		10.000		0.600	"_x000d_
 "0.18000	""0.060		0.060		10.000		0.600	"_x000d_
 "0.19000	""0.140		0.100		10.000		1.000	"_x000d_
 "0.20000	""0.240		0.190		10.000		1.900	"_x000d_
 "0.20830	""0.330		0.285		8.300		2.366"_x000d_
 7.50+12.65+14.70+11.65+9.35+8.90 = 64,750 [C]_x000d_
 0.60+0.60+1.00+1.90+2.37 = 6,470 [D]_x000d_
 Celkem: A+B+C+D = 403,260 [E]</t>
  </si>
  <si>
    <t>odvoz na skládku
celková odvozná vzdálenost v režii zhotovitele
výměry dle ACAD
rekonstrukce mostu probíhá za provozu po polovinách</t>
  </si>
  <si>
    <t>"výkop v přechodových oblastech:"_x000d_
 "opěra 1:"_x000d_
 "plocha př. řezu: 16.15 m2"_x000d_
 "délka: 10,29 m"_x000d_
 16.15*10.29 = 166,184 [A]_x000d_
 "opěra 4:"_x000d_
 "plocha př. řezu: 16.08 m2"_x000d_
 "délka: 10,31 m"_x000d_
 16.08*10.31 = 165,785 [B]_x000d_
 Celkem: A+B = 331,968 [C]</t>
  </si>
  <si>
    <t>Hloubení jam pro zřízení nových vpustí
počet a rozměry dle ACAD</t>
  </si>
  <si>
    <t>"výkop pro vpusti UV3 a UV4"_x000d_
 (1,55*1,55*2,5)*2(půdorysný rozměr * půdorysný rozměr * hl. výkopu) * počet = 12,013 [A]_x000d_
 "výkop pro šachtu Š1:"_x000d_
 (2,50*2,50*2,5)*1(půdorysný rozměr * půdorysný rozměr * hl. výkopu) * počet = 15,625 [B]_x000d_
 Celkem: A+B = 27,638 [C]</t>
  </si>
  <si>
    <t>výměry dle ACAD</t>
  </si>
  <si>
    <t>"Vsakovací jámy"_x000d_
 "OP1"_x000d_
 1,50*1,20*1,00 = 1,800 [A]_x000d_
 "OP4"_x000d_
 1,50*1,20*1,00 = 1,800 [B]_x000d_
 Celkem: A+B = 3,600 [C]</t>
  </si>
  <si>
    <t>Výkop rýhy pro přípojky nových vpustí UV3, UV4, vyústění ze šachty Š1</t>
  </si>
  <si>
    <t>(11,50+9,50+9,0)*1,0*2,0*1,0 = 60,000 [A]_x000d_
 "Délky*koef. sklonu * hl. * š. dle situace ACAD"</t>
  </si>
  <si>
    <t>Trvalá skládka</t>
  </si>
  <si>
    <t>"`123738`"_x000d_
 403,260 = 403,260 [A]_x000d_
 "`131738`"_x000d_
 331,959 = 331,959 [B]_x000d_
 "`131738.o`"_x000d_
 27,638 = 27,638 [C]_x000d_
 "`132738`"_x000d_
 3,60 = 3,600 [D]_x000d_
 "`132738.o`"_x000d_
 60,00 = 60,000 [E]_x000d_
 "`26125.Z`"_x000d_
 3,1416*0,15*0,15*88,00 = 6,220 [F]_x000d_
 Celkem: A+B+C+D+E+F = 832,677 [G]</t>
  </si>
  <si>
    <t>zeminy klasifikované pro použitelnost do násypu dle čsn 73 6133
rekonstrukce mostu probíhá za provozu po polovinách</t>
  </si>
  <si>
    <t>"dosypání svahových kuželů"_x000d_
 8+8+10+10 = 36,000 [A]_x000d_
 Celkem: A = 36,000 [B]</t>
  </si>
  <si>
    <t xml:space="preserve">planimetrováno z příčných řezů
zemina vhodná do aktivní zóny dle ČSN 73 6133  (ŠD 0/32)
rekonstrukce mostu probíhá za provozu po polovinách</t>
  </si>
  <si>
    <t xml:space="preserve">"SO 201 - krajnice								"_x000d_
 "Staničení  [km]	Pl. Příč. řezu [m2]	Pr. plocha   [m2]	Délka úseků [m]	Obj. mtr [m3]	"_x000d_
 "0.00000	""1.700		 -		 - 		 - 	"_x000d_
 "0.01000	""1.620		1.660		10.000		16.600	"_x000d_
 "0.02000	""1.540		1.580		10.000		15.800	"_x000d_
 "0.03000	""1.460		1.500		10.000		15.000	"_x000d_
 "0.04000	""1.400		1.430		10.000		14.300	"_x000d_
 "0.05000	""0.660		1.030		10.000		10.300	"_x000d_
 "0.06000	""0.660		0.660		10.000		6.600	"_x000d_
 "0.16000	""2.100		1.050		 - 		 - 	"_x000d_
 "0.17000	""2.100		2.100		10.000		21.000	"_x000d_
 "0.18000	""0.700		1.400		10.000		14.000	"_x000d_
 "0.19000	""1.480		1.090		10.000		10.900	"_x000d_
 "0.20000	""1.560		1.520		10.000		15.200	"_x000d_
 "0.20830	""1.620		1.590		8.300		13.197"_x000d_
 16.60+15.80+15.00+14.30+10.30+6.60 = 78,600 [A]_x000d_
 21.00+14.00+10.90+15.20+13.20 = 74,300 [B]_x000d_
 Celkem: A+B = 152,900 [C]</t>
  </si>
  <si>
    <t>"zásyp vsakovacích jam kameniven s otevřenou frakci 32/63:"_x000d_
 "OP1"_x000d_
 1,50*1,20*1,00 = 1,800 [A]_x000d_
 "OP4"_x000d_
 1,50*1,20*1,00 = 1,800 [B]_x000d_
 Celkem: A+B = 3,600 [C]</t>
  </si>
  <si>
    <t>Zásyp kolem nově zřízených vpustí v počtu 2ks
+ nové šachty 1 ks
materiál ŠD 0/32</t>
  </si>
  <si>
    <t>"zásyp kolem nových vpustí UV3 a UV4"_x000d_
 ((1,55*1,55)-(3,14*0,275*0,275))*2,5*2(půdorysný rozměr * půdorysný rozměr * hl. výkopu) * počet = 10,825 [A]_x000d_
 "zásyp kolem šachty Š1:"_x000d_
 ((2,50*2,50)-(3,14*0,5*0,5)*2,5)*1(půdorysný rozměr * půdorysný rozměr * hl. výkopu) * počet = 4,288 [B]_x000d_
 Celkem: A+B = 15,113 [C]</t>
  </si>
  <si>
    <t>(11,50+9,50+9,0)*1,0*1,5*1,0 = 45,000 [A]_x000d_
 "délky přípojek odečteny ze situace ACAD"</t>
  </si>
  <si>
    <t>Krycí a boční obsyp přípojky vpustí (trubka PVC DN 150)
 Krycí a boční obsyp přípojky šachty (trubka PVC DN 150)
kamenivo fr. 0/4</t>
  </si>
  <si>
    <t>"délka přípojek x plocha v příčném řezu:"_x000d_
 (11,50+9,50+9,0)*1,0*0,506 = 15,180 [A]_x000d_
 Celkem: A = 15,180 [B]</t>
  </si>
  <si>
    <t>pod ŠDa 0/63 Ge
rekonstrukce mostu probíhá za provozu po polovinách</t>
  </si>
  <si>
    <t xml:space="preserve">"ŠDa 0/63 Ge tl. min. 150 mm"_x000d_
 "Plocha dle ACAD: 539+512 m2"_x000d_
 "šířkový""součinitel vrstvy:  10.25/8.50"_x000d_
 (539+512)*(10.25/8.50) = 1267,382 [A]_x000d_
 Celkem: A = 1267,382 [B]</t>
  </si>
  <si>
    <t xml:space="preserve">"1,3 svah koeficient"_x000d_
 1,3*(25+18+29+46+24+4+3+35) = 239,200 [A]_x000d_
 "zemní krajnice:"_x000d_
 "Plocha dle ACAD: 75,19+63,89+74,48+41,83 m2"_x000d_
 "asfaltový recyklát:  2/3 plochy"_x000d_
 "hlušina: 1/3 plochy"_x000d_
 (75,19+63,89+74,48+41,83)*(1/3) = 85,130 [B]_x000d_
 Celkem: A+B = 324,330 [C]</t>
  </si>
  <si>
    <t>Výměry dle ACAD</t>
  </si>
  <si>
    <t>Zahrnuje dodání předepsané travní směsi, její výsev na ornici, zalévání, první pokosení, to vše bez ohledu na sklon terénu</t>
  </si>
  <si>
    <t>21331</t>
  </si>
  <si>
    <t>DRENÁŽNÍ VRSTVY Z BETONU MEZEROVITÉHO (DRENÁŽNÍHO)</t>
  </si>
  <si>
    <t>drenážní beton okolo rubových drenáží
rekonstrukce mostu probíhá za provozu po polovinách</t>
  </si>
  <si>
    <t>2*0,3*0,3*14,50 = 2,610 [A]_x000d_
 Celkem: A = 2,610 [B]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</si>
  <si>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</si>
  <si>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</si>
  <si>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</si>
  <si>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 xml:space="preserve">"drenážní polymerbeton š. 300 mm, tl. 35 mm (nahrazuje ochranu izolace v úžlabí  + před DZ):"_x000d_
 "plocha: 64.14 m2"_x000d_
 61,14*0,035 = 2,140 [A]_x000d_
 Celkem: A = 2,140 [B]</t>
  </si>
  <si>
    <t>21361</t>
  </si>
  <si>
    <t>DRENÁŽNÍ VRSTVY Z GEOTEXTILIE</t>
  </si>
  <si>
    <t>Ochranná geotextilie na těsnící membráně
500 g/m2 
2 vrstvy
rekonstrukce mostu probíhá za provozu po polovinách</t>
  </si>
  <si>
    <t>"opěra 1:"_x000d_
 8.99 * 11.162*2 = 200,693 [A]_x000d_
 "opěra 4:"_x000d_
 9.16*11,172*2 = 204,671 [B]_x000d_
 Celkem: A+B = 405,364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</si>
  <si>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</si>
  <si>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21362</t>
  </si>
  <si>
    <t>DRENÁŽNÍ VRSTVY Z GEOSÍTĚ</t>
  </si>
  <si>
    <t>Těsnící folie
HDPE membrána tl. 2 mm, svařovaná, min pevnost 20 kn/m
rekonstrukce mostu probíhá za provozu po polovinách</t>
  </si>
  <si>
    <t>"opěra 1:"_x000d_
 8.99 * 11.162 = 100,346 [A]_x000d_
 "opěra 4:"_x000d_
 9.16*11,172 = 102,336 [B]_x000d_
 Celkem: A+B = 202,682 [C]</t>
  </si>
  <si>
    <t>Položka zahrnuje:
- dodávku předepsané geosítě (včetně nutných přesahů) pro drenážní vrstvu, včetně mimostaveništní a vnitrostaveništní dopravy
- provedení drenážní vrstvy předepsaných rozměrů a předepsaného tvaru</t>
  </si>
  <si>
    <t>224313</t>
  </si>
  <si>
    <t>Z</t>
  </si>
  <si>
    <t>PILOTY Z PROSTÉHO BETONU C16/20</t>
  </si>
  <si>
    <t>"Výplň spodní části vrtu pro záporové pažení, dl. 3,5 m C16/20-C0:"_x000d_
 3,1416*0,15*0,15*3,5*5*2 = 2,474 [A]_x000d_
 "Výplň spodní části vrtu pro záporové pažení, dl. 2,5 m C16/20-C0:"_x000d_
 3,1416*0,15*0,15*2,5*2*2 = 0,707 [B]_x000d_
 Celkem: A+B = 3,181 [C]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</si>
  <si>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vrty</t>
  </si>
  <si>
    <t>22594</t>
  </si>
  <si>
    <t>ZÁPOROVÉ PAŽENÍ Z KOVU TRVALÉ</t>
  </si>
  <si>
    <t>Záporové pažení v přechodové oblasti pro realizaci stavby po polovinách:
Spodní část sloupů záporového pažení heb 140 (33,7 kg/m), nebudou se odstraňovat jsou zabetonované do vrtů.</t>
  </si>
  <si>
    <t>3.50*0.0337*5*2 = 1,180 [A]_x000d_
 2.25*0.0337*2*2 = 0,303 [B]_x000d_
 Celkem: A+B = 1,483 [C]</t>
  </si>
  <si>
    <t>položka zahrnuje dodávku ocelových zápor, jejich osazení do připravených vrtů včetně zabetonování konců a obsypu, případně jejich zaberanění. Ocelová převázka se započítá do výsledné hmotnosti.</t>
  </si>
  <si>
    <t>22694</t>
  </si>
  <si>
    <t>ZÁPOROVÉ PAŽENÍ Z KOVU DOČASNÉ</t>
  </si>
  <si>
    <t>Záporové pažení v přechodové oblasti pro realizaci stavby po polovinách:
Horní část sloupů záporového pažení HEB 140 (33,7 kg/m) + ocelová převázka U180 (22,0 kg/m) záp. pažení, vč. vyztužení rohů pažení, 
Včetně odřezání.
Vč. likvidace a odvozu v režii zhotovitele</t>
  </si>
  <si>
    <t>3.50*0.0337*5*2 = 1,180 [A]_x000d_
 2.25*0.0337*2*2 = 0,303 [B]_x000d_
 4.00*0.0337*1*2(vč. kotvení k rubu opěry) = 0,270 [C]_x000d_
 "ocelová převázka U180:"_x000d_
 11.0*0,022*1*2 = 0,484 [D]_x000d_
 Celkem: A+B+C+D = 2,236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</si>
  <si>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</si>
  <si>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</si>
  <si>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</si>
  <si>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Záporové pažení v přechodové oblasti pro realizaci stavby po polovinách:
Výdřeva dočasného ZP.
Včetně odřezání.
Vč. Likvidace a odvozu v režii zhotovitele</t>
  </si>
  <si>
    <t>"Plocha vydřevy 34.19 m2, tl. 0,05 m:"_x000d_
 34.19*0.05*2 = 3,419 [A]_x000d_
 Celkem: A = 3,419 [B]</t>
  </si>
  <si>
    <t>položka zahrnuje osazení pažin bez ohledu na druh, jejich opotřebení a jejich odstranění</t>
  </si>
  <si>
    <t>26125</t>
  </si>
  <si>
    <t>VRTY PRO KOTVENÍ, INJEKTÁŽ A MIKROPILOTY NA POVRCHU TŘ. II D DO 300MM</t>
  </si>
  <si>
    <t>(prof. 300 mm, pažené ocelovými výpaženicemi)
odvozná vzdálenost v režii zhotovitele</t>
  </si>
  <si>
    <t>"Vrty dl. 6,5 m pro piloty DN 0,3 m á 1,50 m:"_x000d_
 7,0*5*2 = 70,000 [A]_x000d_
 "Vrty dl. 4,5 m pro piloty DN 0,3 m á 1,50 m:"_x000d_
 4,50*2*2 = 18,000 [B]_x000d_
 Celkem: A+B = 88,000 [C]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</si>
  <si>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</si>
  <si>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261512</t>
  </si>
  <si>
    <t>VRTY PRO KOTVENÍ A INJEKTÁŽ TŘ V NA POVRCHU D DO 16MM</t>
  </si>
  <si>
    <t>vrty pro kotvení výztuže
vč. odvozu a likvidace odpadu
rekonstrukce mostu probíhá za provozu po polovinách</t>
  </si>
  <si>
    <t>"vrty pro dobetonávku horní části křídel:"_x000d_
 "DN16 DL. 500 mm"_x000d_
 "křídlo č.1:"_x000d_
 "délka křídla: 7,505 m"_x000d_
 "počet: 7,505/0,15 = 50"_x000d_
 50*2*0,5 = 50,000 [A]_x000d_
 "křídlo č.2:"_x000d_
 "délka křídla: 7,581 m"_x000d_
 "počet: 7,581/0,15 = 51"_x000d_
 51*2*0,5 = 51,000 [B]_x000d_
 "křídlo č.3:"_x000d_
 "délka křídla: 9,917 m"_x000d_
 "počet: 9,917/0,15 = 66"_x000d_
 66*2*0,5 = 66,000 [C]_x000d_
 "křídlo č.4:"_x000d_
 "délka křídla: 9,784 m"_x000d_
 "počet: 9,784/0,15 = 65"_x000d_
 65*2*0,5 = 65,000 [D]_x000d_
 "Vrtání otvorů pro spřažení horní desky DN 16, hl. 100 mm:"_x000d_
 "1 nosník: 3*60 ks"_x000d_
 "nosníků: 9*3 ks"_x000d_
 (3*60)*(9*3)*0,1 = 486,000 [E]_x000d_
 Celkem: A+B+C+D+E = 718,000 [F]</t>
  </si>
  <si>
    <t>261513</t>
  </si>
  <si>
    <t>VRTY PRO KOTVENÍ A INJEKTÁŽ TŘ V NA POVRCHU D DO 25MM</t>
  </si>
  <si>
    <t>"Vrtání otvorů pro výztuž závěrné zídka a úložného prahu:"_x000d_
 "VRT DN20 mm dl. 500 mm á 150 mm"_x000d_
 "O""pěra 1:"_x000d_
 "délka: 13.880 m"_x000d_
 "počet: 13,88/0,15 = 93"_x000d_
 93*3*0,5 = 139,500 [A]_x000d_
 "opěra 4:"_x000d_
 "délka: 14.061 m"_x000d_
 "počet: 14,061/0,15 = 94"_x000d_
 94*3*0,5 = 141,000 [B]_x000d_
 Celkem: A+B = 280,500 [C]</t>
  </si>
  <si>
    <t>261616</t>
  </si>
  <si>
    <t>VRTY PRO KOTV, INJEKT, MIKROPIL NA POVRCHU TŘ VI D DO 80MM</t>
  </si>
  <si>
    <t>vč. odvozu a likvidace odpadu
rekonstrukce mostu probíhá za provozu po polovinách</t>
  </si>
  <si>
    <t>"vývrt pro osazení trubiček odvodnění dutin nosníků"_x000d_
 "vrt DN 80, Dl. 200 mm, "_x000d_
 16*6*0,2 = 19,200 [A]_x000d_
 "vývrt pro osazení trubičekodvodnění izolace"_x000d_
 "vrt DN 80, Dl. 140 mm, svislý"_x000d_
 3*2*0,14 = 0,840 [B]_x000d_
 "vrt DN 80, Dl. 250 mm, šikmý"_x000d_
 2*0,25 = 0,500 [C]_x000d_
 Celkem: A+B+C = 20,540 [D]</t>
  </si>
  <si>
    <t>26164</t>
  </si>
  <si>
    <t>VRTY PRO KOTVENÍ, INJEKTÁŽ A MIKROPILOTY NA POVRCHU TŘ. VI D DO 200MM</t>
  </si>
  <si>
    <t>Vrtání otvorů pro nové odvodňovače DN 200:
12 ks (přes dvě příruby)
vč. odvozu a likvidace odpadu
rekonstrukce mostu probíhá za provozu po polovinách</t>
  </si>
  <si>
    <t>0,12*(12*2) = 2,880 [A]_x000d_
 Celkem: A = 2,880 [B]</t>
  </si>
  <si>
    <t>3</t>
  </si>
  <si>
    <t>Svislé konstrukce</t>
  </si>
  <si>
    <t>317126</t>
  </si>
  <si>
    <t>ŘÍMSY Z DÍLCŮ ŽELEZOBETONOVÝCH DO C40/50</t>
  </si>
  <si>
    <t>Licní prafabrikat výška 50 cm
plocha: 0,06 m2
Levá římsa: 108.722 m
vč. kovových kotvících prvků LP (vzpěradla, kotvy, rektifikace atd.)
vč. ztraceného bednění pro osazení LP</t>
  </si>
  <si>
    <t>0,06*108,722 = 6,523 [A]_x000d_
 Celkem: A = 6,523 [B]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</si>
  <si>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</si>
  <si>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</si>
  <si>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</si>
  <si>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</si>
  <si>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8kg/ks, včetně říms na křídlech
Kotevní prvky tvaru V:
Levá římsa:
délka římsy: 108.722 m
109*8,0
Pravá římsa:
délka římsy: 108.634 m
109*2*8,0
kotvení LP je součástí položky LP</t>
  </si>
  <si>
    <t>109*8,0 = 872,000 [A]_x000d_
 109*2*8,0 = 1744,000 [B]_x000d_
 Celkem: A+B = 2616,000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</si>
  <si>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</si>
  <si>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</si>
  <si>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</si>
  <si>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ŽB římsa C30/34-XF4:
Levá římsa:
plocha: 0.31 m2
délka římsy: 108.722 m
Pravá římsa:
plocha: 0.45 m2
délka římsy: 108.634 m</t>
  </si>
  <si>
    <t>0,31*108,722 = 33,704 [A]_x000d_
 0,45*108,634 = 48,885 [B]_x000d_
 Celkem: A+B = 82,589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</si>
  <si>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</si>
  <si>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</si>
  <si>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</si>
  <si>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B500B, parametricky 225 kg/m3</t>
  </si>
  <si>
    <t>82,589*0,225 = 18,583 [A]_x000d_
 Celkem: A = 18,583 [B]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</si>
  <si>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</si>
  <si>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</si>
  <si>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</si>
  <si>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C 30/37-XF4</t>
  </si>
  <si>
    <t>"rozšíření úložného prahu"_x000d_
 "C 30/37-XF4"_x000d_
 "opěra 1:"_x000d_
 "plocha př. řezu: 0.71 m2"_x000d_
 "délka: 11.162 m"_x000d_
 0,71*11,162 = 7,925 [A]_x000d_
 "opěra 4:"_x000d_
 "plocha př. řezu: 0.66 m2"_x000d_
 "délka: 11.172 m"_x000d_
 0,66*11,172 = 7,374 [B]_x000d_
 "závěrné zídky"_x000d_
 "C 30/37-XF4"_x000d_
 "opěra 1:"_x000d_
 "plocha př. řezu: 1.11 m2"_x000d_
 "délka: 13.880 m"_x000d_
 1,11*13,880 = 15,407 [C]_x000d_
 "opěra 4:"_x000d_
 "plocha př. řezu: 1.06 m2"_x000d_
 "délka: 14.061 m"_x000d_
 1,06*14,061 = 14,905 [D]_x000d_
 "dobetonávka horní části křídel:"_x000d_
 "C 30/37-XF2"_x000d_
 "křídlo č.1:"_x000d_
 "plocha př. řezu: 3.50 m2"_x000d_
 "délka křídla: 7,505 m"_x000d_
 3,50*7,505 = 26,268 [E]_x000d_
 "křídlo č.2:"_x000d_
 "plocha př. řezu: 3.57 m2"_x000d_
 "délka křídla: 7,581 m"_x000d_
 3,57*7,581 = 27,064 [F]_x000d_
 "křídlo č.3:"_x000d_
 "plocha př. řezu: 3.62 m2"_x000d_
 "délka křídla: 9,917 m"_x000d_
 3,62*9,917 = 35,900 [G]_x000d_
 "křídlo č.4:"_x000d_
 "plocha př. řezu: 3.58 m2"_x000d_
 "délka křídla: 9,784 m"_x000d_
 3,58*9,784 = 35,027 [H]_x000d_
 Celkem: A+B+C+D+E+F+G+H = 169,868 [I]</t>
  </si>
  <si>
    <t>333365</t>
  </si>
  <si>
    <t>VÝZTUŽ MOSTNÍCH OPĚR A KŘÍDEL Z OCELI 10505, B500B</t>
  </si>
  <si>
    <t>včetně chemických kotev pro vlepovanou výztuž
počet viz vrty pro kotvení DN do 16 mm a DN do 25 mm</t>
  </si>
  <si>
    <t>"bet. výztuž, B500B, 180kg/m3"_x000d_
 "rozšíření úložného prahu"_x000d_
 "C 30/37-XF4"_x000d_
 "opěra 1:"_x000d_
 0,71*11,162*0.18 = 1,427 [A]_x000d_
 "opěra 4:"_x000d_
 0,66*11,172*0.18 = 1,327 [B]_x000d_
 "závěrné zídky"_x000d_
 "C 30/37-XF4"_x000d_
 "opěra 1:"_x000d_
 1,11*13,880*0.18 = 2,773 [C]_x000d_
 "opěra 4:"_x000d_
 1,06*14,061*0,18 = 2,683 [D]_x000d_
 "bet. výztuž, B500B, 175 kg/m3"_x000d_
 "dobetonávka horní části křídel:"_x000d_
 "C 30/37-XF2"_x000d_
 "křídlo č.1:"_x000d_
 3,50*7,505*0,175 = 4,597 [E]_x000d_
 "křídlo č.2:"_x000d_
 3,57*7,581*0,175 = 4,736 [F]_x000d_
 "křídlo č.3:"_x000d_
 3,62*9,917*0,175 = 6,282 [G]_x000d_
 "křídlo č.4:"_x000d_
 3,58*9,784*0,175 = 6,130 [H]_x000d_
 Celkem: A+B+C+D+E+F+G+H = 29,955 [I]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</si>
  <si>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</si>
  <si>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420324</t>
  </si>
  <si>
    <t>PŘECHODOVÉ DESKY MOSTNÍCH OPĚR ZE ŽELEZOBETONU C25/30</t>
  </si>
  <si>
    <t>přechodová deska C25/30-XF2
rekonstrukce mostu probíhá za provozu po polovinách</t>
  </si>
  <si>
    <t>"opěra 1:"_x000d_
 7.00*10.29*0,35 = 25,211 [A]_x000d_
 "opěra 2:"_x000d_
 7.00*10.31*0,35 = 25,260 [B]_x000d_
 Celkem: A+B = 50,470 [C]</t>
  </si>
  <si>
    <t>420365</t>
  </si>
  <si>
    <t>VÝZTUŽ PŘECHODOVÝCH DESEK MOSTNÍCH OPĚR Z OCELI 10505, B500B</t>
  </si>
  <si>
    <t>B500B, 200 kg/m3</t>
  </si>
  <si>
    <t>50,471*0,200 = 10,094 [A]_x000d_
 Celkem: A = 10,094 [B]</t>
  </si>
  <si>
    <t>428400</t>
  </si>
  <si>
    <t>MOSTNÍ LOŽISKA Z OCELI (OCELOLITINY) - ÚDRŽBA</t>
  </si>
  <si>
    <t>"Stávající válcová ložiska se odrezí (otryskání abrazivním materiálem), opatří se PKO (nátěr)."_x000d_
 "Úprava povrchu ocelových konstrukcí musí splňovat, dle TKP kap. 19, odolnost pro stupeň korozní agresivity atmosféry C4 + K1."_x000d_
 "Válcová ložiska se namažou vazelínou."_x000d_
 3*9 = 27,000 [A]_x000d_
 "Stávající pevná ložiska se odrezí (otryskání abrazivním materiálem) a opatří se PKO (nátěr)."_x000d_
 "Úprava povrchu ocelových konstrukcí musí splňovat, dle TKP kap. 19, odolnost pro stupeň korozní agresivity atmosféry C4 + K1."_x000d_
 3*9 = 27,000 [B]_x000d_
 Celkem: A+B = 54,000 [C]</t>
  </si>
  <si>
    <t>- zahrnuje úpravu stávajících ložisek předepsanou v zadávací dokumentaci
- lešení a podpěrné konstrukce
- nastavení ložisek a odborná prohlídka
- dočasné zpevnění nebo naopak dočasné uvolnění ložisek</t>
  </si>
  <si>
    <t>431125</t>
  </si>
  <si>
    <t>SCHODIŠŤ KONSTR Z DÍLCŮ ŽELEZOBETON DO C30/37 (B37)</t>
  </si>
  <si>
    <t>služební schodiště</t>
  </si>
  <si>
    <t>"opěra 1 schodnice 350x175x750 mm - 24 ks:"_x000d_
 0,40*0,175*0,750*24 = 1,260 [A]_x000d_
 "opěra 2 schodnice 400x155x750 mm - 30 ks:"_x000d_
 0,500*0,155*0,750*30 = 1,744 [B]_x000d_
 Celkem: A+B = 3,004 [C]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</si>
  <si>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</si>
  <si>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"podkladní beton tl. 0,1m""vpusti UV3 a UV4: "_x000d_
 (1,55*1,55*0,1)*2 = 0,481 [A]_x000d_
 "(půdorysná plocha * tl.) * počet kusů"_x000d_
 "podkladní beton tl. 0,1m""šachta Š1:"_x000d_
 (2,50*2,50*0,15)*1 = 0,938 [B]_x000d_
 "(půdorysná plocha * tl.) * počet kusů"_x000d_
 Celkem: A+B = 1,418 [C]</t>
  </si>
  <si>
    <t>Beton C12/15
U nově budovaných vpust</t>
  </si>
  <si>
    <t>"betonový prstenec kolem dna vpustí UV3 a UV4:"_x000d_
 ((1,55*1,55*0,30)-(3,14*0,275*0,275*0,30))*2 = 1,299 [A]_x000d_
 "podbetonování pod vývodní kanalizační trubkou:"_x000d_
 (0,5*1,55*0,45)*2 = 0,698 [B]_x000d_
 "((půdorysná plocha celková * tl.)-(půdorysná plocha skruží * tl.)) * počet kusu"_x000d_
 "betonový prstenec kolem dna Š1:"_x000d_
 ((2,50*2,50)-(3,14*0,5*0,5)*0,5)*1 = 5,858 [C]_x000d_
 "((půdorysná plocha celková * tl.)-(půdorysná plocha skruží * tl.)) * počet kusu"_x000d_
 Celkem: A+B+C = 7,854 [D]</t>
  </si>
  <si>
    <t>451313</t>
  </si>
  <si>
    <t>PODKLADNÍ A VÝPLŇOVÉ VRSTVY Z PROSTÉHO BETONU C16/20</t>
  </si>
  <si>
    <t>rekonstrukce mostu probíhá za provozu po polovinách</t>
  </si>
  <si>
    <t>"podkladní beton pod drenáž C16/20n-X0, tl. 400 mm, ve sklonu drenáže:"_x000d_
 "opěra 1:"_x000d_
 "plocha př. řezu: 0.4*1,0 m2"_x000d_
 "délka: 11.162 m"_x000d_
 0,4*1,0*11,162 = 4,465 [A]_x000d_
 "opěra 4:"_x000d_
 "plocha př. řezu: 0,4*1,0 m2"_x000d_
 "délka: 11.172 m"_x000d_
 0,4*1,0*11,172 = 4,469 [B]_x000d_
 "podkladní beton pod přechodovou deskou C16/20n-XF0"_x000d_
 "opěra 1:"_x000d_
 7.15*10.29*0.1 = 7,357 [C]_x000d_
 "opěra 4:"_x000d_
 7.15*10.31*0.1 = 7,372 [D]_x000d_
 Celkem: A+B+C+D = 23,663 [E]</t>
  </si>
  <si>
    <t>451314</t>
  </si>
  <si>
    <t>PODKLADNÍ A VÝPLŇOVÉ VRSTVY Z PROSTÉHO BETONU C25/30</t>
  </si>
  <si>
    <t xml:space="preserve">"Bet. lože schodnic""C20/25n - X0:"_x000d_
 "opěra 1:"_x000d_
 "příčný řez: 1,93 m2"_x000d_
 "délka: (0,15+0,75+0,015)  m"_x000d_
 1,93*(0,15+0,75+0,15) = 2,027 [A]_x000d_
 "opěra 4:"_x000d_
 "příčný řez: 2,61 m2"_x000d_
 "délka: (0,15+0,75+0,015)  m"_x000d_
 2,61*(0,15+0,75+0,15) = 2,741 [B]_x000d_
 "Kam. dlažba tl. 0,2 m do bet. C20/25n, tl. 150 mm"_x000d_
 "1,3 - svahový koeficient"_x000d_
 "v oblasti křídla č.1:"_x000d_
 (1,28+1,49+2,13)*0,15 = 0,735 [H]_x000d_
 (7,90*1,30)*0,15 = 1,541 [I]_x000d_
 "v oblasti křídla č.2:"_x000d_
 9,36*0,15 = 1,404 [C]_x000d_
 "v oblasti křídla č.3:"_x000d_
 (1,489+1,55+1,87)*0,15 = 0,736 [D]_x000d_
 (9,44*1,30)*0,15 = 1,841 [E]_x000d_
 "v oblasti křídla č.4:"_x000d_
 2,96*0,15 = 0,444 [F]_x000d_
 Celkem: A+B+H+I+C+D+E+F = 11,468 [J]</t>
  </si>
  <si>
    <t>45147</t>
  </si>
  <si>
    <t>PODKL A VÝPLŇ VRSTVY Z MALTY PLASTICKÉ</t>
  </si>
  <si>
    <t>vyplnění prohlubní okolo ložisek plastmaltou</t>
  </si>
  <si>
    <t>"Stávající válcová ložiska:"_x000d_
 "půdor. plocha: 0,218 m2"_x000d_
 "tl.: 0,01 m"_x000d_
 (3*9)*(0,218*0,01) = 0,059 [A]_x000d_
 "Stávající pevná ložiska:"_x000d_
 "půdor. plocha: 0,218 m2"_x000d_
 "tl.: 0,01 m"_x000d_
 (3*9)*(0,218*0,01) = 0,059 [B]_x000d_
 Celkem: A+B = 0,118 [C]</t>
  </si>
  <si>
    <t>Položka zahrnuje veškerý materiál, výrobky a polotovary, včetně mimostaveništní a vnitrostaveništní dopravy (rovněž přesuny), včetně naložení a složení, případně s uložením.</t>
  </si>
  <si>
    <t>1,0*0,1*(10+7,5+5,0+14,5)*1 = 3,700 [A]_x000d_
 "Délka přípojek dle situace ACAD"_x000d_
 Celkem: A = 3,700 [B]</t>
  </si>
  <si>
    <t>457325</t>
  </si>
  <si>
    <t>VYROVNÁVACÍ A SPÁDOVÝ ŽELEZOBETON C30/37</t>
  </si>
  <si>
    <t>C 30/37-XF2
rekonstrukce mostu probíhá za provozu po polovinách</t>
  </si>
  <si>
    <t>"Nová spřažená deska:"_x000d_
 "průměrná tl.: 1.69/12.808 = 0.132 m"_x000d_
 "délka NK: 90.33 m"_x000d_
 0,132*90,33 = 11,924 [A]_x000d_
 "Nová koncové příčníky:"_x000d_
 "opěra 1:"_x000d_
 "plocha př. řezu: 0.74 m2"_x000d_
 "délka: 12,808 m"_x000d_
 0,74*12,808 = 9,478 [B]_x000d_
 "podpěra 2:"_x000d_
 "plocha př. řezu: 0.59 m2"_x000d_
 "délka: 12,808 m"_x000d_
 0,59*12,808 = 7,557 [C]_x000d_
 "podpěra 3:"_x000d_
 "plocha př. řezu: 0.62 m2"_x000d_
 "délka: 12,808 m"_x000d_
 0,62*12,808 = 7,941 [D]_x000d_
 "opěra 4:"_x000d_
 "plocha př. řezu: 0.61 m2"_x000d_
 "délka: 12,808 m"_x000d_
 0,61*12,808 = 7,813 [E]_x000d_
 "zapravení otvorů po původních odvodňovačích 0,5*0,5*0,12 m3 - 6 ks:"_x000d_
 0,5*0,5*0,12*6*2 = 0,360 [F]_x000d_
 Celkem: A+B+C+D+E+F = 45,072 [G]</t>
  </si>
  <si>
    <t>457365</t>
  </si>
  <si>
    <t>VÝZTUŽ VYROV A SPÁD BETONU Z OCELI 10505, B500B</t>
  </si>
  <si>
    <t>včetně chemických kotev pro vlepovanou výztuž</t>
  </si>
  <si>
    <t>"Nová spřažená deska 250 kg/m3 betonu:"_x000d_
 0,132*90,33*0,250 = 2,981 [A]_x000d_
 "Nová koncové příčníky 200 kg/m3 betonu:"_x000d_
 "opěra 1:"_x000d_
 0,74*12,808*0,200 = 1,896 [B]_x000d_
 "podpěra 2:"_x000d_
 0,59*12,808*0,200 = 1,511 [C]_x000d_
 "podpěra 3:"_x000d_
 0,62*12,808*0,200 = 1,588 [D]_x000d_
 "opěra 4:"_x000d_
 0,61*12,808*0,200 = 1,563 [E]_x000d_
 Celkem: A+B+C+D+E = 9,539 [F]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</si>
  <si>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</si>
  <si>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457366</t>
  </si>
  <si>
    <t>VÝZTUŽ VYROVNÁVACÍHO A SPÁDOVÉHO BETONU Z KARI SÍTÍ</t>
  </si>
  <si>
    <t>"KARI SÍŤ 100x100x8 2 vrstvy , včetně přesahu - 7,90 kg/m2:"_x000d_
 "1 vrstva"_x000d_
 90,33*12,708*1,25*7,90*0,001 = 11,336 [A]_x000d_
 "2 vrstva"_x000d_
 90,33*8,00*1,25*7,90*0,001 = 7,136 [B]_x000d_
 Celkem: A+B = 18,472 [C]</t>
  </si>
  <si>
    <t>45852</t>
  </si>
  <si>
    <t>VÝPLŇ ZA OPĚRAMI A ZDMI Z KAMENIVA DRCENÉHO</t>
  </si>
  <si>
    <t>Přechodový podkladní klín
ŠD 0-32, ID=0,85
Výměry dle ACAD
rekonstrukce mostu probíhá za provozu po polovinách</t>
  </si>
  <si>
    <t>"opěra 1:"_x000d_
 "plocha př. řezu: 13.19 m2"_x000d_
 "délka: 11.162 m"_x000d_
 13,19*11,162 = 147,227 [A]_x000d_
 "opěra 4:"_x000d_
 "plocha př. řezu: 13.77 m2"_x000d_
 "délka: 11.172 m"_x000d_
 13,77*11,172 = 153,838 [B]_x000d_
 Celkem: A+B = 301,065 [C]</t>
  </si>
  <si>
    <t>45857</t>
  </si>
  <si>
    <t>VÝPLŇ ZA OPĚRAMI A ZDMI Z KAMENIVA TĚŽENÉHO</t>
  </si>
  <si>
    <t>Ochranná vrstva z ŠP
fr. 0-8, tl. 150+150 mm
Výměry dle ACAD
rekonstrukce mostu probíhá za provozu po polovinách</t>
  </si>
  <si>
    <t>"opěra 1:"_x000d_
 "plocha př. řezu: 1.97 m2"_x000d_
 "délka: 11.162 m"_x000d_
 1,97*11.162 = 21,989 [A]_x000d_
 "opěra 4:"_x000d_
 "plocha př. řezu: 1.96 m2"_x000d_
 "délka: 11.172 m"_x000d_
 1,96*11,172 = 21,897 [B]_x000d_
 Celkem: A+B = 43,886 [C]</t>
  </si>
  <si>
    <t>46321</t>
  </si>
  <si>
    <t>a</t>
  </si>
  <si>
    <t>ROVNANINA Z LOMOVÉHO KAMENE</t>
  </si>
  <si>
    <t>obnovení kamenné rovnaniny pod mostem
z původního materiálu p.č. 11329</t>
  </si>
  <si>
    <t>148,500*0,70 = 103,950 [A]_x000d_
 Celkem: A = 103,950 [B]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</si>
  <si>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</si>
  <si>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b</t>
  </si>
  <si>
    <t>obnovení kamenné rovnaniny pod mostem
dokoupený materiál k p.č. 46321.a</t>
  </si>
  <si>
    <t>148,500*0,30 = 44,550 [A]_x000d_
 Celkem: A = 44,550 [B]</t>
  </si>
  <si>
    <t>465512</t>
  </si>
  <si>
    <t>DLAŽBY Z LOMOVÉHO KAMENE NA MC</t>
  </si>
  <si>
    <t>Kam. dlažba tl. 0,2 m do bet. C20/25n, tl. 150 mm
1,3 - svahový koeficient
Výměry dle ACAD</t>
  </si>
  <si>
    <t>"v oblasti křídla č.1:"_x000d_
 1,28+1,49+2,13 = 4,900 [A]_x000d_
 7,90*1,30 = 10,270 [B]_x000d_
 "v oblasti křídla č.2:"_x000d_
 9,36 = 9,360 [C]_x000d_
 "v oblasti křídla č.3:"_x000d_
 1,489+1,55+1,87 = 4,909 [D]_x000d_
 9,44*1,30 = 12,272 [E]_x000d_
 "v oblasti křídla č.4:"_x000d_
 2,96 = 2,960 [F]_x000d_
 Celkem: (A+B+C+D+E+F)*0,2 = 8,934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</si>
  <si>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</si>
  <si>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</si>
  <si>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</si>
  <si>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tl. 20 cm</t>
  </si>
  <si>
    <t>"opěra 1:"_x000d_
 7,00*13,50*0,20*0,15 = 2,835 [A]_x000d_
 "opěra 2:"_x000d_
 8,00*13,50*0,20*0,15 = 3,240 [B]_x000d_
 Celkem: A+B = 6,075 [C]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</si>
  <si>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</si>
  <si>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ŠDa 0/63 Ge tl. min. 150 mm
Plocha dle ACAD: 539+512 m2
průmerná tl. vrstvy: 1,627 m2/10.04 m = 0,162 m
rekonstrukce mostu probíhá za provozu po polovinách</t>
  </si>
  <si>
    <t>(539+512)*0,162 = 170,262 [A]_x000d_
 Celkem: A = 170,262 [B]</t>
  </si>
  <si>
    <t>56332</t>
  </si>
  <si>
    <t>VOZOVKOVÉ VRSTVY ZE ŠTĚRKODRTI TL. DO 100MM</t>
  </si>
  <si>
    <t>ŠDa 0/63 Ge TL. 100 mm
pod zemní krajnicí
š.= 2.10 m
dl.: 50 + 60 + 49 + 45</t>
  </si>
  <si>
    <t>2,10*(50+60+49+45) = 428,400 [A]_x000d_
 Celkem: A = 428,400 [B]</t>
  </si>
  <si>
    <t>56334</t>
  </si>
  <si>
    <t>VOZOVKOVÉ VRSTVY ZE ŠTĚRKODRTI TL. DO 200MM</t>
  </si>
  <si>
    <t xml:space="preserve">ŠDa 0/32 Ge tl. 200 mm
Plocha dle ACAD: 539+512 m2
šířkový součinitel vrstvy:  9.69/8.50
rekonstrukce mostu probíhá za provozu po polovinách</t>
  </si>
  <si>
    <t>(539+512)*(9.69/8.50) = 1198,140 [A]</t>
  </si>
  <si>
    <t xml:space="preserve">"zemní krajnice:"_x000d_
 "Plocha dle ACAD: 75,19+63,89+74,48+41,83 m2"_x000d_
 "asfaltový recyklát:  2/3 plochy"_x000d_
 "hlušina: 1/3 plochy"_x000d_
 (75,19+63,89+74,48+41,83)*(2/3) = 170,260 [B]_x000d_
 Celkem: B = 170,260 [C]</t>
  </si>
  <si>
    <t>Infiltrační postřik z kationaktivní PI-E, asfaltové emulze 0,8 kg/m2
na vrstvě ŠD 0/32 
rekonstrukce mostu probíhá za provozu po polovinách</t>
  </si>
  <si>
    <t>(539+512)*(9.69/8.50) = 1198,140 [A]_x000d_
 Celkem: A = 1198,140 [B]</t>
  </si>
  <si>
    <t>572213</t>
  </si>
  <si>
    <t>SPOJOVACÍ POSTŘIK Z EMULZE DO 0,5KG/M2</t>
  </si>
  <si>
    <t>Spojovací postřik z kationaktivní PS-C asfaltové emulze 0,40 kg/m2
Výměry dle ACAD
rekonstrukce mostu probíhá za provozu po polovinách</t>
  </si>
  <si>
    <t>"na vrstvě ACL 16+:"_x000d_
 (539+512)*(8.79/8.50) = 1086,858 [A]_x000d_
 "na vrsvě ACP 22+:"_x000d_
 (539+512)*(9.08/8.50) = 1122,715 [B]_x000d_
 "Na litém asfaltu:"_x000d_
 938 = 938,000 [C]_x000d_
 Celkem: A+B+C = 3147,573 [D]</t>
  </si>
  <si>
    <t>574A34</t>
  </si>
  <si>
    <t>ASFALTOVÝ BETON PRO OBRUSNÉ VRSTVY ACO 11+ TL. 40MM</t>
  </si>
  <si>
    <t>ACO 11+, TL. 40 mm - mimo most
Výměry dle ACAD
rekonstrukce mostu probíhá za provozu po polovinách</t>
  </si>
  <si>
    <t xml:space="preserve">"Plocha dle ACAD: 539+512 m2"_x000d_
 "šířkový součinitel vrstvy:  1,000"_x000d_
 (539+512)*1,0 = 1051,000 [A]_x000d_
 Celkem: A = 1051,000 [B]</t>
  </si>
  <si>
    <t>574A44</t>
  </si>
  <si>
    <t>ASFALTOVÝ BETON PRO OBRUSNÉ VRSTVY ACO 11+ TL. 50MM</t>
  </si>
  <si>
    <t xml:space="preserve">ACO 11+  tl.50 mm na mostě
Výměry dle ACAD
rekonstrukce mostu probíhá za provozu po polovinách</t>
  </si>
  <si>
    <t>"Plocha dle ACAD: 938 m2"_x000d_
 938 = 938,000 [A]_x000d_
 Celkem: A = 938,000 [B]</t>
  </si>
  <si>
    <t>574C56</t>
  </si>
  <si>
    <t>ASFALTOVÝ BETON PRO LOŽNÍ VRSTVY ACL 16+, 16S TL. 60MM</t>
  </si>
  <si>
    <t>ACL 16+, TL. 60 mm - mimo most
Výměry dle ACAD
rekonstrukce mostu probíhá za provozu po polovinách</t>
  </si>
  <si>
    <t xml:space="preserve">"Plocha dle ACAD: 539+512 m2"_x000d_
 "šířkový součinitel vrstvy:  8.79/8.50"_x000d_
 (539+512)*(8.79/8.50) = 1086,858 [A]_x000d_
 Celkem: A = 1086,858 [B]</t>
  </si>
  <si>
    <t>574E88</t>
  </si>
  <si>
    <t>ASFALTOVÝ BETON PRO PODKLADNÍ VRSTVY ACP 22+, 22S TL. 90MM</t>
  </si>
  <si>
    <t>ACP 22+	tl.90 mm - mimo most
Výměry dle ACAD
rekonstrukce mostu probíhá za provozu po polovinách</t>
  </si>
  <si>
    <t xml:space="preserve">"Plocha dle ACAD: 539+512 m2"_x000d_
 "šířkový součinitel vrstvy:  9.08/8.50"_x000d_
 (539+512)*(9.08/8.50) = 1122,715 [A]_x000d_
 Celkem: A = 1122,715 [B]</t>
  </si>
  <si>
    <t>575C43</t>
  </si>
  <si>
    <t>LITÝ ASFALT MA IV (OCHRANA MOSTNÍ IZOLACE) 11 TL. 35MM</t>
  </si>
  <si>
    <t>MA 11IV, tl. 35 mm - na mostě
Výměry dle ACAD
rekonstrukce mostu probíhá za provozu po polovinách</t>
  </si>
  <si>
    <t>"Plocha dle ACAD: 938 m2"_x000d_
 938 = 938,000 [A]_x000d_
 "Ochrana izol na přechodových deskách:"_x000d_
 1,25*10,1*2 = 25,250 [B]_x000d_
 Celkem: A+B = 963,250 [C]</t>
  </si>
  <si>
    <t>6</t>
  </si>
  <si>
    <t>Úpravy povrchů, podlahy, výplně otvorů</t>
  </si>
  <si>
    <t>626111</t>
  </si>
  <si>
    <t>REPROFILACE PODHLEDŮ, SVISLÝCH PLOCH SANAČNÍ MALTOU JEDNOVRST TL 10MM</t>
  </si>
  <si>
    <t>rekonstrukce mostu probíhá za provozu po polovinách
vč. nutných lešení - viz technické specifikace položky</t>
  </si>
  <si>
    <t>"Boky a podhled nosné konstrukce tl. 10 mm:"_x000d_
 "obvod: 17,00 m"_x000d_
 "dl. NK: 90,96 m"_x000d_
 17,00*90,96 = 1546,320 [A]_x000d_
 "sanace opěra 4"_x000d_
 "dřík (tl. sance dle diag. pr. 10 mm):"_x000d_
 "svislé plochy:"_x000d_
 "8.23+32.24+8.09dřík (tl. sance dle diag. pr. 10 mm):"_x000d_
 "svislé plochy:"_x000d_
 8.23+32.24+8.09 = 48,560 [B]_x000d_
 Celkem: A+B = 1594,880 [C]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</si>
  <si>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</si>
  <si>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626112</t>
  </si>
  <si>
    <t>REPROFILACE PODHLEDŮ, SVISLÝCH PLOCH SANAČNÍ MALTOU JEDNOVRST TL 20MM</t>
  </si>
  <si>
    <t>"sanace podpěra 2:"_x000d_
 "úložný práh (tl. sance dle diag. pr. 15 mm):"_x000d_
 "svislé plochy"_x000d_
 "obvod = 32.06 m"_x000d_
 "výška = 0.825 m"_x000d_
 32,06*0,825 = 26,450 [A]_x000d_
 "sanace podpěra 3:"_x000d_
 "dřík (tl. sance dle diag. pr. 15 mm):"_x000d_
 "svislé plochy"_x000d_
 "obvod = 28.39 m"_x000d_
 "výška = 4.718 m"_x000d_
 28,39*4,718 = 133,944 [B]_x000d_
 Celkem: A+B = 160,394 [C]</t>
  </si>
  <si>
    <t>626113</t>
  </si>
  <si>
    <t>REPROFILACE PODHLEDŮ, SVISLÝCH PLOCH SANAČNÍ MALTOU JEDNOVRST TL 30MM</t>
  </si>
  <si>
    <t>"sanace podpěra 3:"_x000d_
 "úložný práh (tl. sance dle diag. pr. 30 mm):"_x000d_
 "svislé plochy"_x000d_
 "obvod = 32.11 m"_x000d_
 "výška = 0.848 m"_x000d_
 32,11*0,848 = 27,229 [A]_x000d_
 Celkem: A = 27,229 [B]</t>
  </si>
  <si>
    <t>626121</t>
  </si>
  <si>
    <t>REPROFIL PODHL, SVIS PLOCH SANAČ MALTOU DVOUVRST TL DO 40MM</t>
  </si>
  <si>
    <t>"sanace opěra 1:"_x000d_
 "dřík (tl. sance dle diag. pr. 40 mm):"_x000d_
 "svislé plochy:"_x000d_
 8.32+33.57+8.32 = 50,210 [A]_x000d_
 "sanace podpěra 2:"_x000d_
 "dřík (tl. sance dle diag. pr. 40 mm):"_x000d_
 "svislé plochy"_x000d_
 "obvod = 28.29 m"_x000d_
 "výška = 4.540 m"_x000d_
 28,29*4,540 = 128,437 [B]_x000d_
 Celkem: A+B = 178,647 [C]</t>
  </si>
  <si>
    <t>626122</t>
  </si>
  <si>
    <t>REPROFILACE PODHLEDŮ, SVISLÝCH PLOCH SANAČNÍ MALTOU DVOUVRST TL 50MM</t>
  </si>
  <si>
    <t>"sanace opěra 1:"_x000d_
 "úložný práh (tl. sance dle diag. pr. 45 mm):"_x000d_
 "svislé plochy:"_x000d_
 2.83+12.61+2.83 = 18,270 [A]_x000d_
 "sanace opěra 4"_x000d_
 "úložný práh (tl. sance dle diag. pr. 45 mm):"_x000d_
 "svislé plochy:"_x000d_
 2.87+12.81+3.05 = 18,730 [B]_x000d_
 Celkem: A+B = 37,000 [C]</t>
  </si>
  <si>
    <t>626212</t>
  </si>
  <si>
    <t>REPROFILACE VODOROVNÝCH PLOCH SHORA SANAČNÍ MALTOU JEDNOVRST TL 20MM</t>
  </si>
  <si>
    <t>"sanace podpěra 2:"_x000d_
 "vodorovné plochy úložný práh (tl. 15 mm):"_x000d_
 30.74 = 30,740 [A]_x000d_
 Celkem: A = 30,740 [B]</t>
  </si>
  <si>
    <t>626213</t>
  </si>
  <si>
    <t>REPROFILACE VODOROVNÝCH PLOCH SHORA SANAČNÍ MALTOU JEDNOVRST TL 30MM</t>
  </si>
  <si>
    <t>"sanace podpěra 3:"_x000d_
 "vodorovné plochy úložný prah:"_x000d_
 31.07 = 31,070 [A]_x000d_
 Celkem: A = 31,070 [B]</t>
  </si>
  <si>
    <t>626222</t>
  </si>
  <si>
    <t>REPROFIL VODOR PLOCH SHORA SANAČ MALTOU DVOUVRST TL DO 50MM</t>
  </si>
  <si>
    <t>"sanace opěra 1:"_x000d_
 "vodorovné (úložný prah):"_x000d_
 35.79 = 35,790 [A]_x000d_
 "sanace opěra 4"_x000d_
 "vodorovné plochy úložný prah:"_x000d_
 33,66 = 33,660 [B]_x000d_
 Celkem: A+B = 69,450 [C]</t>
  </si>
  <si>
    <t>62631</t>
  </si>
  <si>
    <t>SPOJOVACÍ MŮSTEK MEZI STARÝM A NOVÝM BETONEM</t>
  </si>
  <si>
    <t>"opěra 1:"_x000d_
 "dřík (tl. sance dle diag. pr. 40 mm):"_x000d_
 "svislé plochy:"_x000d_
 8.32+33.57+8.32 = 50,210 [A]_x000d_
 "úložný práh (tl. sance dle diag. pr. 45 mm):"_x000d_
 "svislé plochy:"_x000d_
 2.83+12.61+2.83 = 18,270 [B]_x000d_
 "vodorovné:"_x000d_
 35.79 = 35,790 [C]_x000d_
 "podpěra 2:"_x000d_
 "dřík (tl. sance dle diag. pr. 40 mm):"_x000d_
 "svislé plochy"_x000d_
 "obvod = 28.29 m"_x000d_
 "výška = 4.540 m"_x000d_
 28,29*4,540 = 128,437 [D]_x000d_
 "úložný práh (tl. sance dle diag. pr. 15 mm):"_x000d_
 "svislé plochy"_x000d_
 "obvod = 32.06 m"_x000d_
 "výška = 0.825 m"_x000d_
 32,06*0,825 = 26,450 [E]_x000d_
 "vodorovné plochy:"_x000d_
 30.74 = 30,740 [F]_x000d_
 "podpěra 3:"_x000d_
 "dřík (tl. sance dle diag. pr. 15 mm):"_x000d_
 "svislé plochy"_x000d_
 "obvod = 28.39 m"_x000d_
 "výška = 4.718 m"_x000d_
 28,39*4,718 = 133,944 [G]_x000d_
 "úložný práh (tl. sance dle diag. pr. 30 mm):"_x000d_
 "svislé plochy"_x000d_
 "obvod = 32.11 m"_x000d_
 "výška = 0.848 m"_x000d_
 32,11*0,848 = 27,229 [H]_x000d_
 "vodorovné plochy:"_x000d_
 31.07 = 31,070 [I]_x000d_
 "opěra 4:"_x000d_
 "dřík (tl. sance dle diag. pr. 10 mm):"_x000d_
 "svislé plochy:"_x000d_
 8.23+32.24+8.09 = 48,560 [J]_x000d_
 "úložný práh (tl. sance dle diag. pr. 45 mm):"_x000d_
 "svislé plochy:"_x000d_
 2.87+12.81+3.05 = 18,730 [K]_x000d_
 "vodorovné:"_x000d_
 33.66 = 33,660 [L]_x000d_
 "Boky a podhled nosné konstrukce tl. 10 mm:"_x000d_
 "obvod: 17,00 m"_x000d_
 "dl. NK: 90,96 m"_x000d_
 17,00*90,96 = 1546,320 [M]_x000d_
 "čela NK:"_x000d_
 "plocha čela: 16,95 m2"_x000d_
 16,95*6 = 101,700 [N]_x000d_
 Celkem: A+B+C+D+E+F+G+H+I+J+K+L+M+N = 2231,109 [O]</t>
  </si>
  <si>
    <t>62641</t>
  </si>
  <si>
    <t>SJEDNOCUJÍCÍ STĚRKA JEMNOU MALTOU TL CCA 2MM</t>
  </si>
  <si>
    <t>ochranný a barevně sjednocující nátěr S2, 
rekonstrukce mostu probíhá za provozu po polovinách
vč. nutných lešení - viz technické specifikace položky</t>
  </si>
  <si>
    <t>"opěra 1:"_x000d_
 "dřík (tl. sance dle diag. pr. 40 mm):"_x000d_
 "svislé plochy:"_x000d_
 8.32+33.57+8.32 = 50,210 [A]_x000d_
 "úložný práh (tl. sance dle diag. pr. 45 mm):"_x000d_
 "svislé plochy:"_x000d_
 2.83+12.61+2.83 = 18,270 [B]_x000d_
 "vodorovné:"_x000d_
 35.79 = 35,790 [C]_x000d_
 "podpěra 2:"_x000d_
 "dřík (tl. sance dle diag. pr. 40 mm):"_x000d_
 "svislé plochy"_x000d_
 "obvod = 28.29 m"_x000d_
 "výška = 4.540 m"_x000d_
 28,29*4,540 = 128,437 [D]_x000d_
 "úložný práh (tl. sance dle diag. pr. 15 mm):"_x000d_
 "svislé plochy"_x000d_
 "obvod = 32.06 m"_x000d_
 "výška = 0.825 m"_x000d_
 32,06*0,825 = 26,450 [E]_x000d_
 "vodorovné plochy:"_x000d_
 30.74 = 30,740 [F]_x000d_
 "podpěra 3:"_x000d_
 "dřík (tl. sance dle diag. pr. 15 mm):"_x000d_
 "svislé plochy"_x000d_
 "obvod = 28.39 m"_x000d_
 "výška = 4.718 m"_x000d_
 28,39*4,718 = 133,944 [G]_x000d_
 "úložný práh (tl. sance dle diag. pr. 30 mm):"_x000d_
 "svislé plochy"_x000d_
 "obvod = 32.11 m"_x000d_
 "výška = 0.848 m"_x000d_
 32,11*0,848 = 27,229 [H]_x000d_
 "vodorovné plochy:"_x000d_
 31.07 = 31,070 [I]_x000d_
 "opěra 4:"_x000d_
 "dřík (tl. sance dle diag. pr. 10 mm):"_x000d_
 "svislé plochy:"_x000d_
 8.23+32.24+8.09 = 48,560 [J]_x000d_
 "úložný práh (tl. sance dle diag. pr. 45 mm):"_x000d_
 "svislé plochy:"_x000d_
 2.87+12.81+3.05 = 18,730 [K]_x000d_
 "vodorovné:"_x000d_
 33.66 = 33,660 [L]_x000d_
 "Boky a podhled nosné konstrukce tl. 10 mm:"_x000d_
 "obvod: 17,00 m"_x000d_
 "dl. NK: 90,96 m"_x000d_
 17,00*90,96 = 1546,320 [M]_x000d_
 Celkem: A+B+C+D+E+F+G+H+I+J+K+L+M = 2129,409 [N]</t>
  </si>
  <si>
    <t>62652</t>
  </si>
  <si>
    <t>OCHRANA VÝZTUŽE PŘI NEDOSTATEČNÉM KRYTÍ</t>
  </si>
  <si>
    <t>Chemická pasivace výztuže. vč. opravy sanace bezdilatačních stýků nad podpěrami.
rekonstrukce mostu probíhá za provozu po polovinách
vč. nutných lešení - viz technické specifikace položky</t>
  </si>
  <si>
    <t>2 231,110*0,15 = 0 [A]_x000d_
 Celkem: A = 0,000 [B]</t>
  </si>
  <si>
    <t>položka zahrnuje:
dodávku veškerého materiálu potřebného pro předepsanou úpravu v předepsané kvalitě
položení vrstvy v předepsané tloušťce
potřebná lešení a podpěrné konstrukce</t>
  </si>
  <si>
    <t>62665</t>
  </si>
  <si>
    <t>REINJEKTÁŽ KANÁLKŮ PODÉLNÉHO A PŘÍČNÉHO PŘEDPJETÍ</t>
  </si>
  <si>
    <t>most se realizuje po polovinách
14 kanálků na jeden nosník
počet nosníků: 9*3 = 27 ks
rekonstrukce mostu probíhá za provozu po polovinách</t>
  </si>
  <si>
    <t>14*27 = 378,000 [A]_x000d_
 Celkem: A = 378,000 [B]</t>
  </si>
  <si>
    <t>zahrnuje obnažení a očištění kotevní desky, vyvrtání otvoru pro injektáž v betonu nosníku, zavedení kanyl pro injektáž a pro odvzdušnění, namíchání injektážní směsi a vyplnění trubek tlakovým zařízením
nezahrnuje bourání obetonovaných čel nosníků a zpětné zabetonování</t>
  </si>
  <si>
    <t>62745</t>
  </si>
  <si>
    <t>SPÁROVÁNÍ STARÉHO ZDIVA CEMENTOVOU MALTOU</t>
  </si>
  <si>
    <t>přespárování stávajícího opevnění pod mostem</t>
  </si>
  <si>
    <t>"opěra 1:"_x000d_
 7,00*13,50 = 94,500 [A]_x000d_
 "opěra 2:"_x000d_
 8,00*13,50 = 108,000 [B]_x000d_
 Celkem: A+B = 202,500 [C]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</si>
  <si>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</si>
  <si>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</t>
  </si>
  <si>
    <t>Přidružená stavební výroba</t>
  </si>
  <si>
    <t>711332</t>
  </si>
  <si>
    <t>IZOLACE PODZEM OBJ PROTI VOL STÉK VODĚ ASFALT PÁSY</t>
  </si>
  <si>
    <t>nutné technologické přesahy nejsou započítány
rekonstrukce mostu probíhá za provozu po polovinách</t>
  </si>
  <si>
    <t>"opěra 1:"_x000d_
 "výška: 2.83 m"_x000d_
 "délka: 13.880 m"_x000d_
 2,83*13,88 = 39,280 [A]_x000d_
 "Křídlo č.1:"_x000d_
 "výška: 2.83 m"_x000d_
 "obvod: 7.505+1.247 m"_x000d_
 "horní plocha: 7,505*1,247 m2"_x000d_
 2,83*(7,505+1,247) = 24,768 [B]_x000d_
 7,505*1,247 = 9,359 [C]_x000d_
 "Křídlo č. 2:"_x000d_
 "výška: 2.859 m"_x000d_
 "obvod: 7.581+1.247 m"_x000d_
 "horní plocha: 7.581*1.247 m2"_x000d_
 2,859*(7,581+1,247) = 25,239 [D]_x000d_
 7,581*1,247 = 9,454 [E]_x000d_
 "opěra 4:"_x000d_
 "výška: 2.87 m"_x000d_
 "délka: 14.061 m"_x000d_
 2,87*14,061 = 40,355 [F]_x000d_
 "Křídlo č. 3:"_x000d_
 "výška: 2.889 m"_x000d_
 "obvod: 9.917+1.247 m"_x000d_
 "horní plocha: 9.917*1.247 m2"_x000d_
 2,889*(9,917+1,247) = 32,253 [G]_x000d_
 9,917*1,247 = 12,366 [H]_x000d_
 "Křídlo č. 4:"_x000d_
 "výška: 2.910 m"_x000d_
 "obvod: 9.784+1.247 m"_x000d_
 "horní plocha: 9.784*1.247 m2"_x000d_
 2,91*(9,784+1,247) = 32,100 [I]_x000d_
 9,784*1,247 = 12,201 [J]_x000d_
 Celkem: (A+B+C+D+E+F+G+H+I+J) = 237,375 [K]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</si>
  <si>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</si>
  <si>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711432</t>
  </si>
  <si>
    <t>IZOLACE MOSTOVEK POD ŘÍMSOU ASFALTOVÝMI PÁSY</t>
  </si>
  <si>
    <t>Ochrana izolace pod římsou
NAIP s hlinik. vložkou
nutné technologické přesahy nejsou započítány
Výměry dle ACAD</t>
  </si>
  <si>
    <t>"plocha na mostě: 248 m2"_x000d_
 248 = 248,000 [A]_x000d_
 "izolace pod římsou na křídlech:"_x000d_
 "Křídlo č.1:"_x000d_
 "horní plocha:"_x000d_
 7,505*(1,247+0,15) = 10,484 [B]_x000d_
 "Křídlo č. 2:"_x000d_
 "horní plocha:"_x000d_
 7.581*(1.247+0,15) = 10,591 [C]_x000d_
 "Křídlo č. 3:"_x000d_
 "horní plocha:"_x000d_
 9.917*(1.247+0,15) = 13,854 [D]_x000d_
 "Křídlo č. 4:"_x000d_
 "horní plocha:"_x000d_
 9.784*(1.247+0,15) = 13,668 [E]_x000d_
 Celkem: A+B+C+D+E = 296,597 [F]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</si>
  <si>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</si>
  <si>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</si>
  <si>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</si>
  <si>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Izolace nosné konstrukce
plocha: 1166 m2
přetažení na přechodovou desku:
1,25*10,1*2 m2
nutné technologické přesahy nejsou započítány
rekonstrukce mostu probíhá za provozu po polovinách</t>
  </si>
  <si>
    <t>1166 = 1166,000 [A]_x000d_
 1,25*10,1*2 = 25,250 [B]_x000d_
 Celkem: A+B = 1191,250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</si>
  <si>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</si>
  <si>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</si>
  <si>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</si>
  <si>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350 g/m2 - 2 vrstvy
nutné technologické přesahy nejsou započítány
rekonstrukce mostu probíhá za provozu po polovinách</t>
  </si>
  <si>
    <t>"geotextilie ochranná 600g/m2 - 1 vrstva"_x000d_
 "Rub oper a křídel, 20% přesahy"_x000d_
 "opěra 1:"_x000d_
 "výška: 2.83 m"_x000d_
 "délka: 13.880 m"_x000d_
 2,83*13,88 = 39,280 [A]_x000d_
 "Křídlo č.1:"_x000d_
 "výška: 2.83 m"_x000d_
 "obvod: 7.505+1.247 m"_x000d_
 "horní plocha: 7,505*1,247"_x000d_
 2,83*(7,505+1,247) = 24,768 [B]_x000d_
 7,505*1,247 = 9,359 [C]_x000d_
 "Křídlo č. 2:"_x000d_
 "výška: 2.859 m"_x000d_
 "obvod: 7.581+1.247 m"_x000d_
 "horní plocha: 7.581*1.247"_x000d_
 2,859*(7,581+1,247) = 25,239 [D]_x000d_
 7,581*1,247 = 9,454 [E]_x000d_
 "opěra 4:"_x000d_
 "výška: 2.87 m"_x000d_
 "délka: 14.061 m"_x000d_
 2,87*14,061 = 40,355 [F]_x000d_
 "Křídlo č. 3:"_x000d_
 "výška: 2.889 m"_x000d_
 "obvod: 9.917+1.247 m"_x000d_
 "horní plocha: 9.917*1.247"_x000d_
 2,889*(9,917+1,247) = 32,253 [G]_x000d_
 9,917*1,247 = 12,366 [H]_x000d_
 "Křídlo č. 4:"_x000d_
 "výška: 2.910 m"_x000d_
 "obvod: 9.784+1.247 m"_x000d_
 "horní plocha: 9.784*1.247"_x000d_
 2,91*(9,784+1,247) = 32,100 [I]_x000d_
 9,784*1,247 = 12,201 [J]_x000d_
 Celkem: (A+B+C+D+E+F+G+H+I+J)*2 = 474,751 [K]</t>
  </si>
  <si>
    <t xml:space="preserve">položka zahrnuje:
- dodání  předepsaného ochranného materiálu
- zřízení ochrany izolace</t>
  </si>
  <si>
    <t>78382</t>
  </si>
  <si>
    <t>NÁTĚRY BETON KONSTR TYP S2 (OS-B)</t>
  </si>
  <si>
    <t xml:space="preserve">"impregnačný nátěr typu S2:"_x000d_
 "Levá římsa:"_x000d_
 "plocha: 0.31 m2"_x000d_
 "délka římsy: 108.722 m"_x000d_
 "nátěrový obvod:  1.14 m"_x000d_
 0.31*2+(1.14*108.722) = 124,563 [A]_x000d_
 "Pravá římsa:"_x000d_
 "plocha: 0.45 m2"_x000d_
 "délka římsy: 108.634 m"_x000d_
 "nátěrový obvod:  2.21 m"_x000d_
 0.45*2+108,634*2,21 = 240,981 [B]_x000d_
 Celkem: A+B = 365,544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</si>
  <si>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</si>
  <si>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</si>
  <si>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</si>
  <si>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 xml:space="preserve">"impregnačný nátěr typu S2:"_x000d_
 "Levá římsa:"_x000d_
 "délka římsy: 108.722 m"_x000d_
 "nátěrový obvod:  0,39 m"_x000d_
 0,39*108.722 = 42,402 [A]_x000d_
 "Pravá římsa:"_x000d_
 "délka římsy: 108.634 m"_x000d_
 "nátěrový obvod:  0,39 m"_x000d_
 108,634*0,39 = 42,367 [B]_x000d_
 Celkem: A+B = 84,769 [C]</t>
  </si>
  <si>
    <t>87134</t>
  </si>
  <si>
    <t>POTRUBÍ Z TRUB PLASTOVÝCH TLAKOVÝCH HRDLOVÝCH DN DO 200MM</t>
  </si>
  <si>
    <t>prostup přes křídlo s přírubou HDPE, DN 180 s přírubou 400x5</t>
  </si>
  <si>
    <t>4*1,2 = 4,800 [A]_x000d_
 Celkem: A = 4,800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</si>
  <si>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</si>
  <si>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"UV3:"_x000d_
 11,5 = 11,500 [A]_x000d_
 "UV4:"_x000d_
 9,5 = 9,500 [B]_x000d_
 "vyústění Š1:"_x000d_
 9,0 = 9,000 [C]_x000d_
 Celkem: A+B+C = 30,000 [D]</t>
  </si>
  <si>
    <t>87434</t>
  </si>
  <si>
    <t>POTRUBÍ Z TRUB PLASTOVÝCH ODPADNÍCH DN DO 200MM</t>
  </si>
  <si>
    <t>prostup přes křídlo HDPE, DN200</t>
  </si>
  <si>
    <t>4*1,20 = 4,800 [A]_x000d_
 Celkem: A = 4,800 [B]</t>
  </si>
  <si>
    <t>875332</t>
  </si>
  <si>
    <t>POTRUBÍ DREN Z TRUB PLAST DN DO 150MM DĚROVANÝCH</t>
  </si>
  <si>
    <t>drenážní trubka PVC, DN 150, perforovaná, SN8
včetně vyvedení do zpev. plochy u křídla
rekonstrukce mostu probíhá za provozu po polovinách</t>
  </si>
  <si>
    <t>"opěra 1:"_x000d_
 (0,15+14,50+0,75+0,15) = 15,550 [A]_x000d_
 "opěra 2:"_x000d_
 (0,15+14,50+0,75+0,15) = 15,550 [B]_x000d_
 Celkem: A+B = 31,100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</si>
  <si>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</si>
  <si>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89413</t>
  </si>
  <si>
    <t>ŠACHTY KANALIZAČNÍ Z BETON DÍLCŮ NA POTRUBÍ DN DO 200MM</t>
  </si>
  <si>
    <t>Š1 - prefabrikovaná železobetonová DN 1000 mm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</si>
  <si>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</si>
  <si>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ULIČNÍ DEŠŤOVÁ VPUSŤ SE ZÁPACHOVOU UZÁVĚROU 500x500 MM
Zřízení vpustí kompletní práce a materiál.
Typ vpustí dle výkresu odvodnění.
Včetně kalového koše materiál Zn</t>
  </si>
  <si>
    <t>9112B1</t>
  </si>
  <si>
    <t>ZÁBRADLÍ MOSTNÍ SE SVISLOU VÝPLNÍ - DODÁVKA A MONTÁŽ</t>
  </si>
  <si>
    <t>"ocelové zábradlí v= 1,10 m se svislou výplní "_x000d_
 "kotveno do boku římsy- dl. 109,0 m"_x000d_
 109 = 109,000 [A]_x000d_
 "ocelové zábradlí v= 1,10 m se svislou výplní - dl. 109,0 m"_x000d_
 109 = 109,000 [B]_x000d_
 Celkem: A+B = 218,000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</si>
  <si>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</si>
  <si>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</si>
  <si>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</si>
  <si>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odstranění stávajícího zábradlí v= 1,10 m
likvidace odpadu v režii zhotovitele
rekonstrukce mostu probíhá za provozu po polovinách</t>
  </si>
  <si>
    <t>"Trvalé odtranění mostního zábradlí"_x000d_
 "dl. = 107 m"_x000d_
 "dl. = 107 m"_x000d_
 107+107 = 214,000 [A]_x000d_
 Celkem: A = 214,000 [B]</t>
  </si>
  <si>
    <t>9113A1</t>
  </si>
  <si>
    <t>SVODIDLO OCEL SILNIČ JEDNOSTR, ÚROVEŇ ZADRŽ N1, N2 - DODÁVKA A MONTÁŽ</t>
  </si>
  <si>
    <t xml:space="preserve">"km 0,000.00 - 0,036.860"_x000d_
 "ocelové svodidlo N2 - DL. 37,0 m:"_x000d_
 37 = 37,000 [A]_x000d_
 "km 0,000.00 - 0,042.520"_x000d_
 "ocelové svodidlo N2 - DL. 43,0 m:"_x000d_
 43 = 43,000 [B]_x000d_
 "km 0,171.811 - 0,208.319"_x000d_
 "ocelové svodidlo N2 - DL. 37,0 m:"_x000d_
 37 = 37,000 [C]_x000d_
 "km 0,181.678  - 0,208.319"_x000d_
 "ocelové svodidlo N2 - DL. 27,0 m (vč. dl. výškového náběhu):"_x000d_
 27 = 27,000 [D]_x000d_
 Celkem: A+B+C+D = 144,000 [E]</t>
  </si>
  <si>
    <t>"km 0,036.860 - 0,048.869"_x000d_
 "ocelové svodidlo H1 - DL. 12,0 m:"_x000d_
 12 = 12,000 [A]_x000d_
 "ocelové svodidlo h1, DL. 12,0 m"_x000d_
 "vč. krátkého výškového náběhu (SO 201):"_x000d_
 12 = 12,000 [B]_x000d_
 "km 0,159.869 - 0,171.811"_x000d_
 "ocelové svodidlo H1 - DL. 12,0 m:"_x000d_
 12 = 12,000 [C]_x000d_
 "ocelové svodidlo h1, DL. 12,0 m"_x000d_
 "vč. kratkého výškového náběhu (SO 201):"_x000d_
 12 = 12,000 [D]_x000d_
 Celkem: A+B+C+D = 48,000 [E]</t>
  </si>
  <si>
    <t>9113B3</t>
  </si>
  <si>
    <t>SVODIDLO OCEL SILNIČ JEDNOSTR, ÚROVEŇ ZADRŽ H1 - DEMONTÁŽ S PŘESUNEM</t>
  </si>
  <si>
    <t>likvidace odpadu v režii zhotovitele
rekonstrukce mostu probíhá za provozu po polovinách</t>
  </si>
  <si>
    <t>"Trvalé odtranění silničního svodidla "_x000d_
 "dl. = 56.47 m"_x000d_
 "dl. = 54.83 m"_x000d_
 "Trvalé odtranění silničního svodidla "_x000d_
 "dl. = 55.86 m"_x000d_
 "dl. = 26.64 m"_x000d_
 56.47+54.83+55.86+26.64 = 193,800 [A]_x000d_
 Celkem: A = 193,800 [B]</t>
  </si>
  <si>
    <t>9115C1</t>
  </si>
  <si>
    <t>SVODIDLO OCEL MOSTNÍ JEDNOSTR, ÚROVEŇ ZADRŽ H2 - DODÁVKA A MONTÁŽ</t>
  </si>
  <si>
    <t>"km 0,048.869 - 0,159.869"_x000d_
 "mostní ocelové svodidlo H2 - DL. 111,0 m"_x000d_
 111 = 111,000 [A]_x000d_
 "km 0,053.820 - 0,164.817"_x000d_
 "mostní ocelové svodidlo H2 - DL. 111,0 m"_x000d_
 111 = 111,000 [B]_x000d_
 Celkem: A+B = 222,000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</si>
  <si>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</si>
  <si>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9115C3</t>
  </si>
  <si>
    <t>SVODIDLO OCEL MOSTNÍ JEDNOSTR, ÚROVEŇ ZADRŽ H2 - DEMONTÁŽ S PŘESUNEM</t>
  </si>
  <si>
    <t>"Trvalé odtranění mostního svodidla "_x000d_
 "dl. = 113.23 m"_x000d_
 "dl. = 115.98 m"_x000d_
 113.23+115.98 = 229,210 [A]_x000d_
 Celkem: A = 229,210 [B]</t>
  </si>
  <si>
    <t>91238</t>
  </si>
  <si>
    <t>SMĚROVÉ SLOUPKY Z PLAST HMOT - NÁSTAVCE NA SVODIDLA VČETNĚ ODRAZNÉHO PÁSKU</t>
  </si>
  <si>
    <t>22 = 22,000 [A]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</si>
  <si>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</si>
  <si>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</si>
  <si>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</si>
  <si>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modré</t>
  </si>
  <si>
    <t>22 = 22,000 [A]_x000d_
 Celkem: A = 22,000 [B]</t>
  </si>
  <si>
    <t>- kompletní dodávka se všemi pomocnými a doplňujícími pracemi a součástmi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</si>
  <si>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</si>
  <si>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</si>
  <si>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</si>
  <si>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Celková odvozná vzdálenost v režii zhotovitele
Výměry dle ACAD</t>
  </si>
  <si>
    <t>"Dočasné odstranění stavajícího SDZ "_x000d_
 "tabule rezervace"_x000d_
 1 = 1,000 [A]_x000d_
 "Trvalé odstranění stavajícího SDZ "_x000d_
 "B13:"_x000d_
 2 = 2,000 [B]_x000d_
 "E5:"_x000d_
 2 = 2,000 [C]_x000d_
 "EV.č.:"_x000d_
 2 = 2,000 [D]_x000d_
 "IS3c."_x000d_
 1 = 1,000 [E]_x000d_
 "A19:"_x000d_
 1 = 1,000 [F]_x000d_
 "B20a:"_x000d_
 1 = 1,000 [G]_x000d_
 Celkem: A+B+C+D+E+F+G = 10,000 [H]</t>
  </si>
  <si>
    <t>914131</t>
  </si>
  <si>
    <t>DOPRAVNÍ ZNAČKY ZÁKLADNÍ VELIKOSTI OCELOVÉ FÓLIE TŘ 2 - DODÁVKA A MONTÁŽ</t>
  </si>
  <si>
    <t>"IS15a"_x000d_
 2 = 2,000 [A]_x000d_
 Celkem: A = 2,000 [B]</t>
  </si>
  <si>
    <t>položka zahrnuje:
- dodávku a montáž značek v požadovaném provedení</t>
  </si>
  <si>
    <t>915231</t>
  </si>
  <si>
    <t>VODOR DOPRAV ZNAČ PLASTEM PROFIL ZVUČÍCÍ - DOD A POKLÁDKA</t>
  </si>
  <si>
    <t>"V1a, tl. 0,125 m"_x000d_
 0,125*208,32 = 26,040 [A]_x000d_
 "V4, tl. 0,25m"_x000d_
 0,25*(10,00+50,26+45,64+10+40,54+37,42) = 48,465 [B]_x000d_
 "V 2b (0.250):"_x000d_
 0,25*(2/3)*(111,45+129,50) = 40,158 [C]_x000d_
 Celkem: A+B+C = 114,663 [D]</t>
  </si>
  <si>
    <t>položka zahrnuje:
- dodání a pokládku nátěrového materiálu (měří se pouze natíraná plocha)
- předznačení a reflexní úpravu</t>
  </si>
  <si>
    <t>91551</t>
  </si>
  <si>
    <t>VODOROVNÉ DOPRAVNÍ ZNAČENÍ - PŘEDEM PŘIPRAVENÉ SYMBOLY</t>
  </si>
  <si>
    <t>"piktogram kola (0,285 m2) - 14 ks:"_x000d_
 0,285*14 = 3,990 [A]_x000d_
 "piktogram kola se šipkami (0,641 m2) - 4 ks:"_x000d_
 0,641*4 = 2,564 [B]_x000d_
 Celkem: A+B = 6,554 [C]</t>
  </si>
  <si>
    <t>položka zahrnuje:
- dodání a pokládku předepsaného symbolu
- zahrnuje předznačení a reflexní úpravu</t>
  </si>
  <si>
    <t>"obruby podél kamenných rigolů"_x000d_
 "sil. obruba100x250 mm, do bet. lože C20/25n-XF3 tl. 150 mm:"_x000d_
 "1,3 svah. koeficient"_x000d_
 "obruby v oblasti křídla č.1:"_x000d_
 1,59+1,02+1,76+1,21+1,92 = 7,500 [A]_x000d_
 (10,22+10,18+10,83)*1,3 = 40,599 [B]_x000d_
 "obruby v oblasti křídla č.2:"_x000d_
 0,40+2,78+5,02 = 8,200 [C]_x000d_
 (4,18+4,18+4,20+4,20)*1,3 = 21,788 [D]_x000d_
 "obruby v oblasti křídla č.3:"_x000d_
 1,26+2,02+1,90+1,73+1,59 = 8,500 [E]_x000d_
 (11,47+5,68+5,68)*1,30 = 29,679 [F]_x000d_
 "obruby v oblasti křídla č.4:"_x000d_
 1,36+0,75+3,03+0,4 = 5,540 [G]_x000d_
 (12,00+12,00+0,90+0,90)*1,30 = 33,540 [H]_x000d_
 Celkem: A+B+C+D+E+F+G+H = 155,346 [I]</t>
  </si>
  <si>
    <t>3,0+11,00+3,0+6,60+8,00 = 31,600 [A]_x000d_
 Celkem: A = 31,600 [B]</t>
  </si>
  <si>
    <t>919111</t>
  </si>
  <si>
    <t>ŘEZÁNÍ ASFALTOVÉHO KRYTU VOZOVEK TL DO 50MM</t>
  </si>
  <si>
    <t>20x40 mm
Výměry dle ACAD</t>
  </si>
  <si>
    <t>"realizace po polovinách:"_x000d_
 209 = 209,000 [A]_x000d_
 "Levá římsa délky:"_x000d_
 108.722 = 108,722 [B]_x000d_
 "Pravá římsa délky:"_x000d_
 108.634 = 108,634 [C]_x000d_
 Celkem: A+B+C = 426,356 [D]</t>
  </si>
  <si>
    <t>položka zahrnuje řezání vozovkové vrstvy v předepsané tloušťce, včetně spotřeby vody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</si>
  <si>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</si>
  <si>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</si>
  <si>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</si>
  <si>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</si>
  <si>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</si>
  <si>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Výměry dle ACAD
tesnící texabitový asfaltový pás</t>
  </si>
  <si>
    <t>"Levá římsa délky:"_x000d_
 108.722 = 108,722 [A]_x000d_
 "Pravá římsa délky:"_x000d_
 108.634 = 108,634 [B]_x000d_
 Celkem: A+B = 217,356 [C]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</si>
  <si>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</si>
  <si>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</si>
  <si>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</si>
  <si>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+5 mm. - 5 mm
rekonstrukce mostu probíhá za provozu po polovinách</t>
  </si>
  <si>
    <t>14.533+14.533 = 29,066 [A]_x000d_
 Celkem: A = 29,066 [B]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</si>
  <si>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</si>
  <si>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93152</t>
  </si>
  <si>
    <t>MOSTNÍ ZÁVĚRY POVRCHOVÉ POSUN DO 100MM</t>
  </si>
  <si>
    <t>+30 mm; -50 mm
rekonstrukce mostu probíhá za provozu po polovinách</t>
  </si>
  <si>
    <t>14.535+14.535 = 29,070 [A]_x000d_
 Celkem: A = 29,070 [B]</t>
  </si>
  <si>
    <t>"kaskádovitě uložené bet. žlabovky š. 600 mm"_x000d_
 "do bet. C20/25n-XF3, tl. 100 mm"_x000d_
 "1,3 - svahový koeficient"_x000d_
 "Skluzy u OP1"_x000d_
 10.38*1,3 = 13,494 [A]_x000d_
 4.23*1.3 = 5,499 [B]_x000d_
 "Skluzy u OP4"_x000d_
 5.77*1,3 = 7,501 [C]_x000d_
 0,5 = 0,500 [D]_x000d_
 Celkem: A+B+C+D = 26,994 [E]</t>
  </si>
  <si>
    <t>93639</t>
  </si>
  <si>
    <t>ZAÚSTĚNÍ SKLUZŮ (VČET DLAŽBY Z LOM KAMENE)</t>
  </si>
  <si>
    <t>"dle vl4 504.82 1,60*2,30 m"_x000d_
 2 = 2,000 [A]_x000d_
 Celkem: A = 2,000 [B]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</si>
  <si>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</si>
  <si>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</si>
  <si>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</si>
  <si>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 500x500 mm, litina, přímý odtok DN 150, lapač splavenin</t>
  </si>
  <si>
    <t>12 = 12,000 [A]_x000d_
 Celkem: A = 12,000 [B]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</si>
  <si>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</si>
  <si>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</si>
  <si>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</si>
  <si>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trubičky pro odvodnění izolace
Nerez, DN 50, dl. 500 mm, včetně osazení</t>
  </si>
  <si>
    <t>24 = 24,000 [A]_x000d_
 Celkem: A = 24,000 [B]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</si>
  <si>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</si>
  <si>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93664</t>
  </si>
  <si>
    <t>MOSTNÍ ODVODŇOVACÍ TRUBKA (POVRCHŮ IZOLACE) Z PLASTU</t>
  </si>
  <si>
    <t>trubičky odvodnění dutin nosníků
Nerez, DN 50, dl. 300 mm, včetně osazení
16 ks na 1 pole</t>
  </si>
  <si>
    <t>16*3 = 48,000 [A]_x000d_
 Celkem: A = 48,000 [B]</t>
  </si>
  <si>
    <t>938545</t>
  </si>
  <si>
    <t>OČIŠTĚNÍ BETON KONSTR OTRYSKÁNÍM ABRAZIVNÍM VODNÍM PAPRSKEM</t>
  </si>
  <si>
    <t>tl. 10 mm
tlak do 1000 bar_x000d_
Odvoz a likvidace v režii zhotovitele.</t>
  </si>
  <si>
    <t>položka zahrnuje očištění předepsaným způsobem včetně odklizení vzniklého odpadu</t>
  </si>
  <si>
    <t>tl. 15 mm
tlak do 1000 bar_x000d_
Odvoz a likvidace v režii zhotovitele.</t>
  </si>
  <si>
    <t>"sanace podpěra 2:"_x000d_
 "úložný práh (tl. sance dle diag. pr. 15 mm):"_x000d_
 "svislé plochy"_x000d_
 "obvod = 32.06 m"_x000d_
 "výška = 0.825 m"_x000d_
 32,06*0,825 = 26,450 [A]_x000d_
 "sanace podpěra 3:"_x000d_
 "dřík (tl. sance dle diag. pr. 15 mm):"_x000d_
 "svislé plochy"_x000d_
 "obvod = 28.39 m"_x000d_
 "výška = 4.718 m"_x000d_
 28,39*4,718 = 133,944 [B]_x000d_
 "sanace podpěra 2:"_x000d_
 "vodorovné plochy úložný práh (tl. 15 mm):"_x000d_
 30.74 = 30,740 [C]_x000d_
 Celkem: A+B+C = 191,134 [D]</t>
  </si>
  <si>
    <t>c</t>
  </si>
  <si>
    <t>tl. 30 mm
tlak do 1000 bar_x000d_
Odvoz a likvidace v režii zhotovitele.</t>
  </si>
  <si>
    <t>"sanace podpěra 3:"_x000d_
 "úložný práh (tl. sance dle diag. pr. 30 mm):"_x000d_
 "svislé plochy"_x000d_
 "obvod = 32.11 m"_x000d_
 "výška = 0.848 m"_x000d_
 32,11*0,848 = 27,229 [A]_x000d_
 "sanace podpěra 3:"_x000d_
 "vodorovné plochy úložný prah (tl. 30 mm):"_x000d_
 31.07 = 31,070 [B]_x000d_
 Celkem: A+B = 58,299 [C]</t>
  </si>
  <si>
    <t>d</t>
  </si>
  <si>
    <t>tl. 40 mm
tlak do 1000 bar_x000d_
Odvoz a likvidace v režii zhotovitele.</t>
  </si>
  <si>
    <t>e</t>
  </si>
  <si>
    <t>tl. 45 mm
tlak do 1000 bar_x000d_
Odvoz a likvidace v režii zhotovitele.</t>
  </si>
  <si>
    <t>"sanace opěra 1:"_x000d_
 "úložný práh (tl. sance dle diag. pr. 45 mm):"_x000d_
 "svislé plochy:"_x000d_
 2.83+12.61+2.83 = 18,270 [A]_x000d_
 "sanace opěra 4"_x000d_
 "úložný práh (tl. sance dle diag. pr. 45 mm):"_x000d_
 "svislé plochy:"_x000d_
 2.87+12.81+3.05 = 18,730 [B]_x000d_
 "sanace opěra 1:"_x000d_
 "vodorovné (úložný prah):"_x000d_
 35.79 = 35,790 [D]_x000d_
 "sanace opěra 4"_x000d_
 "vodorovné plochy úložný prah:"_x000d_
 33,66 = 33,660 [E]_x000d_
 Celkem: A+B+D+E = 106,450 [F]</t>
  </si>
  <si>
    <t>94390</t>
  </si>
  <si>
    <t>PROSTOROVÉ PRACOVNÍ LEŠENÍ PŘES 3 KPA</t>
  </si>
  <si>
    <t>M3OP</t>
  </si>
  <si>
    <t>"pracovní lešení na boku pilířů:"_x000d_
 "š.: 1,00 m"_x000d_
 "dl: 33,0 + 33,11"_x000d_
 "v: 3,0 m"_x000d_
 1,00*(33+33,11)*3,0 = 198,330 [A]_x000d_
 Celkem: A = 198,330 [B]</t>
  </si>
  <si>
    <t>Položka zahrnuje dovoz, montáž, údržbu, opotřebení (nájemné), demontáž, konzervaci, odvoz.</t>
  </si>
  <si>
    <t>94490</t>
  </si>
  <si>
    <t>OCHRANNÁ KONSTRUKCE</t>
  </si>
  <si>
    <t>Odolnost ochranné konstrukce (fólie) musí odpovídat váze kusového materiálu, který vznikne při demolici dle technologie zhotovitele na demoliční práce.
Zhotovitel musí případně zachycený materiál odstraňovat v průběhu prací tak, aby nedošlo k poškození ochanné konstrukce.
funkčnost ochranné konstrukce musí být zachována v celém rozsahu použití.</t>
  </si>
  <si>
    <t>"etapa 1:"_x000d_
 "obvod: 12,60 m"_x000d_
 "dl: 90 m"_x000d_
 12,60*90,0 = 1134,000 [A]_x000d_
 "etapa 2:"_x000d_
 "obvod: 10,45 m"_x000d_
 "dl: 90 m"_x000d_
 10,45*90,0 = 940,500 [B]_x000d_
 Celkem: A+B = 2074,500 [C]</t>
  </si>
  <si>
    <t>966168</t>
  </si>
  <si>
    <t>BOURÁNÍ KONSTRUKCÍ ZE ŽELEZOBETONU S ODVOZEM DO 20KM</t>
  </si>
  <si>
    <t>odvoz na skládku
výměry dle ACAD
rekonstrukce mostu probíhá za provozu po polovinách
Technologie bouracích prací a použitou mechanizaci nutno přizpůsobit místu provádění bouracích prací a stavu neodstraňovaných části mostu.</t>
  </si>
  <si>
    <t>"Odstranění ŽB římsy:"_x000d_
 "Plocha: 0,52 m2"_x000d_
 "Délka vlevo: 108,546 m"_x000d_
 "Délka vpravo: 108,502 m"_x000d_
 0.52*(108.546+108.502) = 112,865 [A]_x000d_
 "demolice přechodových desek:"_x000d_
 "opěra 1:"_x000d_
 9,50*8,00*0,40 = 30,400 [B]_x000d_
 "opěra 4:"_x000d_
 9,50*8,00*0,40 = 30,400 [C]_x000d_
 Celkem: A+B+C = 173,665 [D]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</si>
  <si>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</si>
  <si>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967158</t>
  </si>
  <si>
    <t>VYBOURÁNÍ ČÁSTÍ KONSTRUKCÍ BETON S ODVOZEM DO 20KM</t>
  </si>
  <si>
    <t>"demolice podkladního betonu pod přechod. des.:"_x000d_
 "opěra 1:"_x000d_
 9,50*8,00*0,05 = 3,800 [A]_x000d_
 "opěra 4:"_x000d_
 9,50*8,00*0,05 = 3,800 [B]_x000d_
 Celkem: A+B = 7,600 [C]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</si>
  <si>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</si>
  <si>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967168</t>
  </si>
  <si>
    <t>VYBOURÁNÍ ČÁSTÍ KONSTRUKCÍ ŽELEZOBET S ODVOZEM DO 20KM</t>
  </si>
  <si>
    <t>"demolice koncových příčníků:"_x000d_
 "opěra 1:"_x000d_
 "plocha př. řezu: 0.46 m2"_x000d_
 "délka: 12,808 m"_x000d_
 0.46*12.808 = 5,892 [A]_x000d_
 "podpěra 2:"_x000d_
 "plocha př. řezu: 0.59 m2"_x000d_
 "délka: 12,808 m"_x000d_
 0.59*12.808 = 7,557 [B]_x000d_
 "podpěra 3:"_x000d_
 "plocha př. řezu: 0.62 m2"_x000d_
 "délka: 12,808 m"_x000d_
 0.62*12.808 = 7,941 [C]_x000d_
 "opěra 4:"_x000d_
 "plocha př. řezu: 0.38 m2"_x000d_
 "délka: 12,808 m"_x000d_
 0.38*12.808 = 4,867 [D]_x000d_
 "demolice závěrných zídek + rubu uložného prahu:"_x000d_
 "opěra 1:"_x000d_
 "plocha př. řezu: 1.71 m2"_x000d_
 "délka: 12,808 m"_x000d_
 1.71*12.808 = 21,902 [E]_x000d_
 "opěra 4:"_x000d_
 "plocha př. řezu: 1.67 m2"_x000d_
 "délka: 12,808 m"_x000d_
 1.67*12.808 = 21,389 [F]_x000d_
 "demolice horní části křídel:"_x000d_
 "křídlo č.1:"_x000d_
 "plocha př. řezu: 5.84 m2"_x000d_
 "délka křídla: 7,505 m"_x000d_
 5.84*7.505 = 43,829 [G]_x000d_
 "křídlo č.2:"_x000d_
 "plocha př. řezu: 5.83 m2"_x000d_
 "délka křídla: 7,581 m"_x000d_
 5.83*7.581 = 44,197 [H]_x000d_
 "křídlo č.3:"_x000d_
 "plocha př. řezu: 5.80 m2"_x000d_
 "délka křídla: 9,917 m"_x000d_
 5.80*9.917 = 57,519 [I]_x000d_
 "křídlo č.4:"_x000d_
 "plocha př. řezu: 5.73 m2"_x000d_
 "délka křídla: 9,784 m"_x000d_
 5.73*9.784 = 56,062 [J]_x000d_
 Celkem: A+B+C+D+E+F+G+H+I+J = 271,155 [K]</t>
  </si>
  <si>
    <t>967851</t>
  </si>
  <si>
    <t>VYBOURÁNÍ MOSTNÍCH DILATAČNÍCH ZÁVĚRŮ PODPOVRCHOVÝCH</t>
  </si>
  <si>
    <t>demolice stávajících dilačních závěrů
celková odvozná vzdálenost a likbvidace odpadů v režii zhotovitele
výměry dle ACAD
rekonstrukce mostu probíhá za provozu po polovinách</t>
  </si>
  <si>
    <t>13.80+13.87 = 27,670 [A]_x000d_
 Celkem: A = 27,670 [B]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</si>
  <si>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</si>
  <si>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967852</t>
  </si>
  <si>
    <t>VYBOURÁNÍ MOST DILATAČ ZÁVĚRŮ POVRCHOVÝCH POSUN DO 100MM</t>
  </si>
  <si>
    <t>14.16+14.26 = 28,420 [A]_x000d_
 Celkem: A = 28,420 [B]</t>
  </si>
  <si>
    <t>96787</t>
  </si>
  <si>
    <t>VYBOURÁNÍ MOSTNÍCH ODVODŇOVAČŮ</t>
  </si>
  <si>
    <t>mostní odvodňovače
0,5*0,5 m, DN 150
celková odvozná vzdálenost a likbvidace odpadů v režii zhotovitele</t>
  </si>
  <si>
    <t>2+2+2 = 6,000 [A]_x000d_
 Celkem: A = 6,000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</si>
  <si>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</si>
  <si>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97816</t>
  </si>
  <si>
    <t>ODSEKÁNÍ VRSTVY VYROVNÁVACÍHO BETONU NA MOSTECH</t>
  </si>
  <si>
    <t>odsekání vyrovnávacího betonu
Most:
1159.23 m2
Pr. tl. desky: 1.13/12.808
odvoz na skládku
výměry dle ACAD
rekonstrukce mostu probíhá za provozu po polovinách
Technologie bouracích prací a použitou mechanizaci nutno přizpůsobit místu provádění bouracích prací a stavu neodstraňovaných části mostu.</t>
  </si>
  <si>
    <t>1159.23*(1.13/12.808) = 102,274 [A]_x000d_
 Celkem: A = 102,274 [B]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</si>
  <si>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</si>
  <si>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</si>
  <si>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</si>
  <si>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asf. lepenka tl. 5mm - nebezp. odpad
plocha mostu 1159.23 m2
odvoz na skládku nebezpečného odpadu
výměry dle ACAD
rekonstrukce mostu probíhá za provozu po polovinách</t>
  </si>
  <si>
    <t>1159.23 = 1159,230 [A]_x000d_
 Celkem: A = 1159,230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</si>
</sst>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51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52</v>
      </c>
      <c r="D25" s="29" t="s">
        <v>31</v>
      </c>
      <c r="E25" s="31" t="s">
        <v>53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54</v>
      </c>
      <c r="F26" s="37"/>
      <c r="G26" s="37"/>
      <c r="H26" s="37"/>
      <c r="I26" s="37"/>
      <c r="J26" s="38"/>
    </row>
    <row r="27" ht="30">
      <c r="A27" s="29" t="s">
        <v>36</v>
      </c>
      <c r="B27" s="39"/>
      <c r="C27" s="40"/>
      <c r="D27" s="40"/>
      <c r="E27" s="31" t="s">
        <v>37</v>
      </c>
      <c r="F27" s="40"/>
      <c r="G27" s="40"/>
      <c r="H27" s="40"/>
      <c r="I27" s="40"/>
      <c r="J2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59</v>
      </c>
      <c r="D13" s="29" t="s">
        <v>57</v>
      </c>
      <c r="E13" s="31" t="s">
        <v>60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61</v>
      </c>
      <c r="D16" s="29" t="s">
        <v>57</v>
      </c>
      <c r="E16" s="31" t="s">
        <v>62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63</v>
      </c>
      <c r="D19" s="29" t="s">
        <v>57</v>
      </c>
      <c r="E19" s="31" t="s">
        <v>64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65</v>
      </c>
      <c r="D22" s="29" t="s">
        <v>57</v>
      </c>
      <c r="E22" s="31" t="s">
        <v>66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8</v>
      </c>
      <c r="C25" s="30" t="s">
        <v>67</v>
      </c>
      <c r="D25" s="29" t="s">
        <v>57</v>
      </c>
      <c r="E25" s="31" t="s">
        <v>68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10</v>
      </c>
      <c r="C28" s="30" t="s">
        <v>69</v>
      </c>
      <c r="D28" s="29" t="s">
        <v>57</v>
      </c>
      <c r="E28" s="31" t="s">
        <v>70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71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12</v>
      </c>
      <c r="C31" s="30" t="s">
        <v>72</v>
      </c>
      <c r="D31" s="29" t="s">
        <v>57</v>
      </c>
      <c r="E31" s="31" t="s">
        <v>73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14</v>
      </c>
      <c r="C34" s="30" t="s">
        <v>74</v>
      </c>
      <c r="D34" s="29" t="s">
        <v>57</v>
      </c>
      <c r="E34" s="31" t="s">
        <v>75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15</v>
      </c>
      <c r="C37" s="30" t="s">
        <v>76</v>
      </c>
      <c r="D37" s="29" t="s">
        <v>57</v>
      </c>
      <c r="E37" s="31" t="s">
        <v>77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17</v>
      </c>
      <c r="C40" s="30" t="s">
        <v>78</v>
      </c>
      <c r="D40" s="29" t="s">
        <v>57</v>
      </c>
      <c r="E40" s="31" t="s">
        <v>79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30">
      <c r="A43" s="29" t="s">
        <v>29</v>
      </c>
      <c r="B43" s="29">
        <v>18</v>
      </c>
      <c r="C43" s="30" t="s">
        <v>80</v>
      </c>
      <c r="D43" s="29" t="s">
        <v>57</v>
      </c>
      <c r="E43" s="31" t="s">
        <v>81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36</v>
      </c>
      <c r="B45" s="39"/>
      <c r="C45" s="40"/>
      <c r="D45" s="40"/>
      <c r="E45" s="43" t="s">
        <v>31</v>
      </c>
      <c r="F45" s="40"/>
      <c r="G45" s="40"/>
      <c r="H45" s="40"/>
      <c r="I45" s="40"/>
      <c r="J4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82</v>
      </c>
      <c r="I3" s="16">
        <f>SUMIFS(I8:I166,A8:A166,"SD")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82</v>
      </c>
      <c r="D4" s="13"/>
      <c r="E4" s="14" t="s">
        <v>83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84</v>
      </c>
      <c r="D9" s="29" t="s">
        <v>85</v>
      </c>
      <c r="E9" s="31" t="s">
        <v>86</v>
      </c>
      <c r="F9" s="32" t="s">
        <v>87</v>
      </c>
      <c r="G9" s="33">
        <v>177.976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 ht="105">
      <c r="A11" s="29" t="s">
        <v>89</v>
      </c>
      <c r="B11" s="36"/>
      <c r="C11" s="37"/>
      <c r="D11" s="37"/>
      <c r="E11" s="44" t="s">
        <v>90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91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92</v>
      </c>
      <c r="D13" s="26"/>
      <c r="E13" s="23" t="s">
        <v>93</v>
      </c>
      <c r="F13" s="26"/>
      <c r="G13" s="26"/>
      <c r="H13" s="26"/>
      <c r="I13" s="27">
        <f>SUMIFS(I14:I65,A14:A65,"P")</f>
        <v>0</v>
      </c>
      <c r="J13" s="28"/>
    </row>
    <row r="14">
      <c r="A14" s="29" t="s">
        <v>29</v>
      </c>
      <c r="B14" s="29">
        <v>2</v>
      </c>
      <c r="C14" s="30" t="s">
        <v>94</v>
      </c>
      <c r="D14" s="29" t="s">
        <v>31</v>
      </c>
      <c r="E14" s="31" t="s">
        <v>95</v>
      </c>
      <c r="F14" s="32" t="s">
        <v>96</v>
      </c>
      <c r="G14" s="33">
        <v>33.396999999999998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97</v>
      </c>
      <c r="F15" s="37"/>
      <c r="G15" s="37"/>
      <c r="H15" s="37"/>
      <c r="I15" s="37"/>
      <c r="J15" s="38"/>
    </row>
    <row r="16" ht="135">
      <c r="A16" s="29" t="s">
        <v>89</v>
      </c>
      <c r="B16" s="36"/>
      <c r="C16" s="37"/>
      <c r="D16" s="37"/>
      <c r="E16" s="44" t="s">
        <v>98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1" t="s">
        <v>99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100</v>
      </c>
      <c r="D18" s="29" t="s">
        <v>31</v>
      </c>
      <c r="E18" s="31" t="s">
        <v>101</v>
      </c>
      <c r="F18" s="32" t="s">
        <v>96</v>
      </c>
      <c r="G18" s="33">
        <v>61.975000000000001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102</v>
      </c>
      <c r="F19" s="37"/>
      <c r="G19" s="37"/>
      <c r="H19" s="37"/>
      <c r="I19" s="37"/>
      <c r="J19" s="38"/>
    </row>
    <row r="20" ht="315">
      <c r="A20" s="29" t="s">
        <v>89</v>
      </c>
      <c r="B20" s="36"/>
      <c r="C20" s="37"/>
      <c r="D20" s="37"/>
      <c r="E20" s="44" t="s">
        <v>103</v>
      </c>
      <c r="F20" s="37"/>
      <c r="G20" s="37"/>
      <c r="H20" s="37"/>
      <c r="I20" s="37"/>
      <c r="J20" s="38"/>
    </row>
    <row r="21" ht="409.5">
      <c r="A21" s="29" t="s">
        <v>36</v>
      </c>
      <c r="B21" s="36"/>
      <c r="C21" s="37"/>
      <c r="D21" s="37"/>
      <c r="E21" s="31" t="s">
        <v>104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105</v>
      </c>
      <c r="D22" s="29" t="s">
        <v>106</v>
      </c>
      <c r="E22" s="31" t="s">
        <v>107</v>
      </c>
      <c r="F22" s="32" t="s">
        <v>96</v>
      </c>
      <c r="G22" s="33">
        <v>12.013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108</v>
      </c>
      <c r="F23" s="37"/>
      <c r="G23" s="37"/>
      <c r="H23" s="37"/>
      <c r="I23" s="37"/>
      <c r="J23" s="38"/>
    </row>
    <row r="24" ht="60">
      <c r="A24" s="29" t="s">
        <v>89</v>
      </c>
      <c r="B24" s="36"/>
      <c r="C24" s="37"/>
      <c r="D24" s="37"/>
      <c r="E24" s="44" t="s">
        <v>109</v>
      </c>
      <c r="F24" s="37"/>
      <c r="G24" s="37"/>
      <c r="H24" s="37"/>
      <c r="I24" s="37"/>
      <c r="J24" s="38"/>
    </row>
    <row r="25" ht="405">
      <c r="A25" s="29" t="s">
        <v>36</v>
      </c>
      <c r="B25" s="36"/>
      <c r="C25" s="37"/>
      <c r="D25" s="37"/>
      <c r="E25" s="31" t="s">
        <v>110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111</v>
      </c>
      <c r="D26" s="29" t="s">
        <v>106</v>
      </c>
      <c r="E26" s="31" t="s">
        <v>112</v>
      </c>
      <c r="F26" s="32" t="s">
        <v>96</v>
      </c>
      <c r="G26" s="33">
        <v>15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113</v>
      </c>
      <c r="F27" s="37"/>
      <c r="G27" s="37"/>
      <c r="H27" s="37"/>
      <c r="I27" s="37"/>
      <c r="J27" s="38"/>
    </row>
    <row r="28" ht="30">
      <c r="A28" s="29" t="s">
        <v>89</v>
      </c>
      <c r="B28" s="36"/>
      <c r="C28" s="37"/>
      <c r="D28" s="37"/>
      <c r="E28" s="44" t="s">
        <v>114</v>
      </c>
      <c r="F28" s="37"/>
      <c r="G28" s="37"/>
      <c r="H28" s="37"/>
      <c r="I28" s="37"/>
      <c r="J28" s="38"/>
    </row>
    <row r="29" ht="405">
      <c r="A29" s="29" t="s">
        <v>36</v>
      </c>
      <c r="B29" s="36"/>
      <c r="C29" s="37"/>
      <c r="D29" s="37"/>
      <c r="E29" s="31" t="s">
        <v>110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115</v>
      </c>
      <c r="D30" s="29" t="s">
        <v>31</v>
      </c>
      <c r="E30" s="31" t="s">
        <v>116</v>
      </c>
      <c r="F30" s="32" t="s">
        <v>96</v>
      </c>
      <c r="G30" s="33">
        <v>88.988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117</v>
      </c>
      <c r="F31" s="37"/>
      <c r="G31" s="37"/>
      <c r="H31" s="37"/>
      <c r="I31" s="37"/>
      <c r="J31" s="38"/>
    </row>
    <row r="32" ht="105">
      <c r="A32" s="29" t="s">
        <v>89</v>
      </c>
      <c r="B32" s="36"/>
      <c r="C32" s="37"/>
      <c r="D32" s="37"/>
      <c r="E32" s="44" t="s">
        <v>118</v>
      </c>
      <c r="F32" s="37"/>
      <c r="G32" s="37"/>
      <c r="H32" s="37"/>
      <c r="I32" s="37"/>
      <c r="J32" s="38"/>
    </row>
    <row r="33" ht="240">
      <c r="A33" s="29" t="s">
        <v>36</v>
      </c>
      <c r="B33" s="36"/>
      <c r="C33" s="37"/>
      <c r="D33" s="37"/>
      <c r="E33" s="31" t="s">
        <v>119</v>
      </c>
      <c r="F33" s="37"/>
      <c r="G33" s="37"/>
      <c r="H33" s="37"/>
      <c r="I33" s="37"/>
      <c r="J33" s="38"/>
    </row>
    <row r="34">
      <c r="A34" s="29" t="s">
        <v>29</v>
      </c>
      <c r="B34" s="29">
        <v>8</v>
      </c>
      <c r="C34" s="30" t="s">
        <v>120</v>
      </c>
      <c r="D34" s="29" t="s">
        <v>31</v>
      </c>
      <c r="E34" s="31" t="s">
        <v>121</v>
      </c>
      <c r="F34" s="32" t="s">
        <v>96</v>
      </c>
      <c r="G34" s="33">
        <v>37.075000000000003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122</v>
      </c>
      <c r="F35" s="37"/>
      <c r="G35" s="37"/>
      <c r="H35" s="37"/>
      <c r="I35" s="37"/>
      <c r="J35" s="38"/>
    </row>
    <row r="36" ht="330">
      <c r="A36" s="29" t="s">
        <v>89</v>
      </c>
      <c r="B36" s="36"/>
      <c r="C36" s="37"/>
      <c r="D36" s="37"/>
      <c r="E36" s="44" t="s">
        <v>123</v>
      </c>
      <c r="F36" s="37"/>
      <c r="G36" s="37"/>
      <c r="H36" s="37"/>
      <c r="I36" s="37"/>
      <c r="J36" s="38"/>
    </row>
    <row r="37" ht="375">
      <c r="A37" s="29" t="s">
        <v>36</v>
      </c>
      <c r="B37" s="36"/>
      <c r="C37" s="37"/>
      <c r="D37" s="37"/>
      <c r="E37" s="31" t="s">
        <v>124</v>
      </c>
      <c r="F37" s="37"/>
      <c r="G37" s="37"/>
      <c r="H37" s="37"/>
      <c r="I37" s="37"/>
      <c r="J37" s="38"/>
    </row>
    <row r="38">
      <c r="A38" s="29" t="s">
        <v>29</v>
      </c>
      <c r="B38" s="29">
        <v>9</v>
      </c>
      <c r="C38" s="30" t="s">
        <v>125</v>
      </c>
      <c r="D38" s="29" t="s">
        <v>31</v>
      </c>
      <c r="E38" s="31" t="s">
        <v>126</v>
      </c>
      <c r="F38" s="32" t="s">
        <v>96</v>
      </c>
      <c r="G38" s="33">
        <v>19.109999999999999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127</v>
      </c>
      <c r="F39" s="37"/>
      <c r="G39" s="37"/>
      <c r="H39" s="37"/>
      <c r="I39" s="37"/>
      <c r="J39" s="38"/>
    </row>
    <row r="40" ht="315">
      <c r="A40" s="29" t="s">
        <v>89</v>
      </c>
      <c r="B40" s="36"/>
      <c r="C40" s="37"/>
      <c r="D40" s="37"/>
      <c r="E40" s="44" t="s">
        <v>128</v>
      </c>
      <c r="F40" s="37"/>
      <c r="G40" s="37"/>
      <c r="H40" s="37"/>
      <c r="I40" s="37"/>
      <c r="J40" s="38"/>
    </row>
    <row r="41" ht="315">
      <c r="A41" s="29" t="s">
        <v>36</v>
      </c>
      <c r="B41" s="36"/>
      <c r="C41" s="37"/>
      <c r="D41" s="37"/>
      <c r="E41" s="31" t="s">
        <v>129</v>
      </c>
      <c r="F41" s="37"/>
      <c r="G41" s="37"/>
      <c r="H41" s="37"/>
      <c r="I41" s="37"/>
      <c r="J41" s="38"/>
    </row>
    <row r="42">
      <c r="A42" s="29" t="s">
        <v>29</v>
      </c>
      <c r="B42" s="29">
        <v>10</v>
      </c>
      <c r="C42" s="30" t="s">
        <v>130</v>
      </c>
      <c r="D42" s="29" t="s">
        <v>131</v>
      </c>
      <c r="E42" s="31" t="s">
        <v>132</v>
      </c>
      <c r="F42" s="32" t="s">
        <v>96</v>
      </c>
      <c r="G42" s="33">
        <v>10.824999999999999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133</v>
      </c>
      <c r="F43" s="37"/>
      <c r="G43" s="37"/>
      <c r="H43" s="37"/>
      <c r="I43" s="37"/>
      <c r="J43" s="38"/>
    </row>
    <row r="44" ht="45">
      <c r="A44" s="29" t="s">
        <v>89</v>
      </c>
      <c r="B44" s="36"/>
      <c r="C44" s="37"/>
      <c r="D44" s="37"/>
      <c r="E44" s="44" t="s">
        <v>134</v>
      </c>
      <c r="F44" s="37"/>
      <c r="G44" s="37"/>
      <c r="H44" s="37"/>
      <c r="I44" s="37"/>
      <c r="J44" s="38"/>
    </row>
    <row r="45" ht="300">
      <c r="A45" s="29" t="s">
        <v>36</v>
      </c>
      <c r="B45" s="36"/>
      <c r="C45" s="37"/>
      <c r="D45" s="37"/>
      <c r="E45" s="31" t="s">
        <v>135</v>
      </c>
      <c r="F45" s="37"/>
      <c r="G45" s="37"/>
      <c r="H45" s="37"/>
      <c r="I45" s="37"/>
      <c r="J45" s="38"/>
    </row>
    <row r="46">
      <c r="A46" s="29" t="s">
        <v>29</v>
      </c>
      <c r="B46" s="29">
        <v>11</v>
      </c>
      <c r="C46" s="30" t="s">
        <v>130</v>
      </c>
      <c r="D46" s="29" t="s">
        <v>136</v>
      </c>
      <c r="E46" s="31" t="s">
        <v>132</v>
      </c>
      <c r="F46" s="32" t="s">
        <v>96</v>
      </c>
      <c r="G46" s="33">
        <v>11.25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137</v>
      </c>
      <c r="F47" s="37"/>
      <c r="G47" s="37"/>
      <c r="H47" s="37"/>
      <c r="I47" s="37"/>
      <c r="J47" s="38"/>
    </row>
    <row r="48" ht="30">
      <c r="A48" s="29" t="s">
        <v>89</v>
      </c>
      <c r="B48" s="36"/>
      <c r="C48" s="37"/>
      <c r="D48" s="37"/>
      <c r="E48" s="44" t="s">
        <v>138</v>
      </c>
      <c r="F48" s="37"/>
      <c r="G48" s="37"/>
      <c r="H48" s="37"/>
      <c r="I48" s="37"/>
      <c r="J48" s="38"/>
    </row>
    <row r="49" ht="300">
      <c r="A49" s="29" t="s">
        <v>36</v>
      </c>
      <c r="B49" s="36"/>
      <c r="C49" s="37"/>
      <c r="D49" s="37"/>
      <c r="E49" s="31" t="s">
        <v>135</v>
      </c>
      <c r="F49" s="37"/>
      <c r="G49" s="37"/>
      <c r="H49" s="37"/>
      <c r="I49" s="37"/>
      <c r="J49" s="38"/>
    </row>
    <row r="50">
      <c r="A50" s="29" t="s">
        <v>29</v>
      </c>
      <c r="B50" s="29">
        <v>12</v>
      </c>
      <c r="C50" s="30" t="s">
        <v>139</v>
      </c>
      <c r="D50" s="29" t="s">
        <v>106</v>
      </c>
      <c r="E50" s="31" t="s">
        <v>140</v>
      </c>
      <c r="F50" s="32" t="s">
        <v>96</v>
      </c>
      <c r="G50" s="33">
        <v>3.7949999999999999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141</v>
      </c>
      <c r="F51" s="37"/>
      <c r="G51" s="37"/>
      <c r="H51" s="37"/>
      <c r="I51" s="37"/>
      <c r="J51" s="38"/>
    </row>
    <row r="52" ht="45">
      <c r="A52" s="29" t="s">
        <v>89</v>
      </c>
      <c r="B52" s="36"/>
      <c r="C52" s="37"/>
      <c r="D52" s="37"/>
      <c r="E52" s="44" t="s">
        <v>142</v>
      </c>
      <c r="F52" s="37"/>
      <c r="G52" s="37"/>
      <c r="H52" s="37"/>
      <c r="I52" s="37"/>
      <c r="J52" s="38"/>
    </row>
    <row r="53" ht="390">
      <c r="A53" s="29" t="s">
        <v>36</v>
      </c>
      <c r="B53" s="36"/>
      <c r="C53" s="37"/>
      <c r="D53" s="37"/>
      <c r="E53" s="31" t="s">
        <v>143</v>
      </c>
      <c r="F53" s="37"/>
      <c r="G53" s="37"/>
      <c r="H53" s="37"/>
      <c r="I53" s="37"/>
      <c r="J53" s="38"/>
    </row>
    <row r="54">
      <c r="A54" s="29" t="s">
        <v>29</v>
      </c>
      <c r="B54" s="29">
        <v>13</v>
      </c>
      <c r="C54" s="30" t="s">
        <v>144</v>
      </c>
      <c r="D54" s="29" t="s">
        <v>31</v>
      </c>
      <c r="E54" s="31" t="s">
        <v>145</v>
      </c>
      <c r="F54" s="32" t="s">
        <v>146</v>
      </c>
      <c r="G54" s="33">
        <v>299.649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147</v>
      </c>
      <c r="F55" s="37"/>
      <c r="G55" s="37"/>
      <c r="H55" s="37"/>
      <c r="I55" s="37"/>
      <c r="J55" s="38"/>
    </row>
    <row r="56" ht="240">
      <c r="A56" s="29" t="s">
        <v>89</v>
      </c>
      <c r="B56" s="36"/>
      <c r="C56" s="37"/>
      <c r="D56" s="37"/>
      <c r="E56" s="44" t="s">
        <v>148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1" t="s">
        <v>149</v>
      </c>
      <c r="F57" s="37"/>
      <c r="G57" s="37"/>
      <c r="H57" s="37"/>
      <c r="I57" s="37"/>
      <c r="J57" s="38"/>
    </row>
    <row r="58">
      <c r="A58" s="29" t="s">
        <v>29</v>
      </c>
      <c r="B58" s="29">
        <v>14</v>
      </c>
      <c r="C58" s="30" t="s">
        <v>150</v>
      </c>
      <c r="D58" s="29" t="s">
        <v>31</v>
      </c>
      <c r="E58" s="31" t="s">
        <v>151</v>
      </c>
      <c r="F58" s="32" t="s">
        <v>146</v>
      </c>
      <c r="G58" s="33">
        <v>93.406999999999996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34</v>
      </c>
      <c r="B59" s="36"/>
      <c r="C59" s="37"/>
      <c r="D59" s="37"/>
      <c r="E59" s="31" t="s">
        <v>152</v>
      </c>
      <c r="F59" s="37"/>
      <c r="G59" s="37"/>
      <c r="H59" s="37"/>
      <c r="I59" s="37"/>
      <c r="J59" s="38"/>
    </row>
    <row r="60" ht="285">
      <c r="A60" s="29" t="s">
        <v>89</v>
      </c>
      <c r="B60" s="36"/>
      <c r="C60" s="37"/>
      <c r="D60" s="37"/>
      <c r="E60" s="44" t="s">
        <v>153</v>
      </c>
      <c r="F60" s="37"/>
      <c r="G60" s="37"/>
      <c r="H60" s="37"/>
      <c r="I60" s="37"/>
      <c r="J60" s="38"/>
    </row>
    <row r="61" ht="45">
      <c r="A61" s="29" t="s">
        <v>36</v>
      </c>
      <c r="B61" s="36"/>
      <c r="C61" s="37"/>
      <c r="D61" s="37"/>
      <c r="E61" s="31" t="s">
        <v>154</v>
      </c>
      <c r="F61" s="37"/>
      <c r="G61" s="37"/>
      <c r="H61" s="37"/>
      <c r="I61" s="37"/>
      <c r="J61" s="38"/>
    </row>
    <row r="62">
      <c r="A62" s="29" t="s">
        <v>29</v>
      </c>
      <c r="B62" s="29">
        <v>15</v>
      </c>
      <c r="C62" s="30" t="s">
        <v>155</v>
      </c>
      <c r="D62" s="29" t="s">
        <v>31</v>
      </c>
      <c r="E62" s="31" t="s">
        <v>156</v>
      </c>
      <c r="F62" s="32" t="s">
        <v>146</v>
      </c>
      <c r="G62" s="33">
        <v>93.406999999999996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34</v>
      </c>
      <c r="B63" s="36"/>
      <c r="C63" s="37"/>
      <c r="D63" s="37"/>
      <c r="E63" s="31" t="s">
        <v>157</v>
      </c>
      <c r="F63" s="37"/>
      <c r="G63" s="37"/>
      <c r="H63" s="37"/>
      <c r="I63" s="37"/>
      <c r="J63" s="38"/>
    </row>
    <row r="64" ht="285">
      <c r="A64" s="29" t="s">
        <v>89</v>
      </c>
      <c r="B64" s="36"/>
      <c r="C64" s="37"/>
      <c r="D64" s="37"/>
      <c r="E64" s="44" t="s">
        <v>153</v>
      </c>
      <c r="F64" s="37"/>
      <c r="G64" s="37"/>
      <c r="H64" s="37"/>
      <c r="I64" s="37"/>
      <c r="J64" s="38"/>
    </row>
    <row r="65" ht="30">
      <c r="A65" s="29" t="s">
        <v>36</v>
      </c>
      <c r="B65" s="36"/>
      <c r="C65" s="37"/>
      <c r="D65" s="37"/>
      <c r="E65" s="31" t="s">
        <v>158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159</v>
      </c>
      <c r="D66" s="26"/>
      <c r="E66" s="23" t="s">
        <v>160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16</v>
      </c>
      <c r="C67" s="30" t="s">
        <v>161</v>
      </c>
      <c r="D67" s="29" t="s">
        <v>31</v>
      </c>
      <c r="E67" s="31" t="s">
        <v>162</v>
      </c>
      <c r="F67" s="32" t="s">
        <v>146</v>
      </c>
      <c r="G67" s="33">
        <v>299.649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163</v>
      </c>
      <c r="F68" s="37"/>
      <c r="G68" s="37"/>
      <c r="H68" s="37"/>
      <c r="I68" s="37"/>
      <c r="J68" s="38"/>
    </row>
    <row r="69" ht="30">
      <c r="A69" s="29" t="s">
        <v>89</v>
      </c>
      <c r="B69" s="36"/>
      <c r="C69" s="37"/>
      <c r="D69" s="37"/>
      <c r="E69" s="44" t="s">
        <v>164</v>
      </c>
      <c r="F69" s="37"/>
      <c r="G69" s="37"/>
      <c r="H69" s="37"/>
      <c r="I69" s="37"/>
      <c r="J69" s="38"/>
    </row>
    <row r="70" ht="120">
      <c r="A70" s="29" t="s">
        <v>36</v>
      </c>
      <c r="B70" s="36"/>
      <c r="C70" s="37"/>
      <c r="D70" s="37"/>
      <c r="E70" s="31" t="s">
        <v>165</v>
      </c>
      <c r="F70" s="37"/>
      <c r="G70" s="37"/>
      <c r="H70" s="37"/>
      <c r="I70" s="37"/>
      <c r="J70" s="38"/>
    </row>
    <row r="71">
      <c r="A71" s="23" t="s">
        <v>26</v>
      </c>
      <c r="B71" s="24"/>
      <c r="C71" s="25" t="s">
        <v>166</v>
      </c>
      <c r="D71" s="26"/>
      <c r="E71" s="23" t="s">
        <v>167</v>
      </c>
      <c r="F71" s="26"/>
      <c r="G71" s="26"/>
      <c r="H71" s="26"/>
      <c r="I71" s="27">
        <f>SUMIFS(I72:I83,A72:A83,"P")</f>
        <v>0</v>
      </c>
      <c r="J71" s="28"/>
    </row>
    <row r="72">
      <c r="A72" s="29" t="s">
        <v>29</v>
      </c>
      <c r="B72" s="29">
        <v>17</v>
      </c>
      <c r="C72" s="30" t="s">
        <v>168</v>
      </c>
      <c r="D72" s="29" t="s">
        <v>106</v>
      </c>
      <c r="E72" s="31" t="s">
        <v>169</v>
      </c>
      <c r="F72" s="32" t="s">
        <v>96</v>
      </c>
      <c r="G72" s="33">
        <v>0.48099999999999998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170</v>
      </c>
      <c r="F73" s="37"/>
      <c r="G73" s="37"/>
      <c r="H73" s="37"/>
      <c r="I73" s="37"/>
      <c r="J73" s="38"/>
    </row>
    <row r="74" ht="45">
      <c r="A74" s="29" t="s">
        <v>89</v>
      </c>
      <c r="B74" s="36"/>
      <c r="C74" s="37"/>
      <c r="D74" s="37"/>
      <c r="E74" s="44" t="s">
        <v>171</v>
      </c>
      <c r="F74" s="37"/>
      <c r="G74" s="37"/>
      <c r="H74" s="37"/>
      <c r="I74" s="37"/>
      <c r="J74" s="38"/>
    </row>
    <row r="75" ht="409.5">
      <c r="A75" s="29" t="s">
        <v>36</v>
      </c>
      <c r="B75" s="36"/>
      <c r="C75" s="37"/>
      <c r="D75" s="37"/>
      <c r="E75" s="31" t="s">
        <v>172</v>
      </c>
      <c r="F75" s="37"/>
      <c r="G75" s="37"/>
      <c r="H75" s="37"/>
      <c r="I75" s="37"/>
      <c r="J75" s="38"/>
    </row>
    <row r="76">
      <c r="A76" s="29" t="s">
        <v>29</v>
      </c>
      <c r="B76" s="29">
        <v>18</v>
      </c>
      <c r="C76" s="30" t="s">
        <v>173</v>
      </c>
      <c r="D76" s="29" t="s">
        <v>106</v>
      </c>
      <c r="E76" s="31" t="s">
        <v>174</v>
      </c>
      <c r="F76" s="32" t="s">
        <v>96</v>
      </c>
      <c r="G76" s="33">
        <v>1.9970000000000001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34</v>
      </c>
      <c r="B77" s="36"/>
      <c r="C77" s="37"/>
      <c r="D77" s="37"/>
      <c r="E77" s="31" t="s">
        <v>175</v>
      </c>
      <c r="F77" s="37"/>
      <c r="G77" s="37"/>
      <c r="H77" s="37"/>
      <c r="I77" s="37"/>
      <c r="J77" s="38"/>
    </row>
    <row r="78" ht="105">
      <c r="A78" s="29" t="s">
        <v>89</v>
      </c>
      <c r="B78" s="36"/>
      <c r="C78" s="37"/>
      <c r="D78" s="37"/>
      <c r="E78" s="44" t="s">
        <v>176</v>
      </c>
      <c r="F78" s="37"/>
      <c r="G78" s="37"/>
      <c r="H78" s="37"/>
      <c r="I78" s="37"/>
      <c r="J78" s="38"/>
    </row>
    <row r="79" ht="409.5">
      <c r="A79" s="29" t="s">
        <v>36</v>
      </c>
      <c r="B79" s="36"/>
      <c r="C79" s="37"/>
      <c r="D79" s="37"/>
      <c r="E79" s="31" t="s">
        <v>172</v>
      </c>
      <c r="F79" s="37"/>
      <c r="G79" s="37"/>
      <c r="H79" s="37"/>
      <c r="I79" s="37"/>
      <c r="J79" s="38"/>
    </row>
    <row r="80">
      <c r="A80" s="29" t="s">
        <v>29</v>
      </c>
      <c r="B80" s="29">
        <v>19</v>
      </c>
      <c r="C80" s="30" t="s">
        <v>177</v>
      </c>
      <c r="D80" s="29" t="s">
        <v>106</v>
      </c>
      <c r="E80" s="31" t="s">
        <v>178</v>
      </c>
      <c r="F80" s="32" t="s">
        <v>96</v>
      </c>
      <c r="G80" s="33">
        <v>0.75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34</v>
      </c>
      <c r="B81" s="36"/>
      <c r="C81" s="37"/>
      <c r="D81" s="37"/>
      <c r="E81" s="31" t="s">
        <v>179</v>
      </c>
      <c r="F81" s="37"/>
      <c r="G81" s="37"/>
      <c r="H81" s="37"/>
      <c r="I81" s="37"/>
      <c r="J81" s="38"/>
    </row>
    <row r="82" ht="45">
      <c r="A82" s="29" t="s">
        <v>89</v>
      </c>
      <c r="B82" s="36"/>
      <c r="C82" s="37"/>
      <c r="D82" s="37"/>
      <c r="E82" s="44" t="s">
        <v>180</v>
      </c>
      <c r="F82" s="37"/>
      <c r="G82" s="37"/>
      <c r="H82" s="37"/>
      <c r="I82" s="37"/>
      <c r="J82" s="38"/>
    </row>
    <row r="83" ht="60">
      <c r="A83" s="29" t="s">
        <v>36</v>
      </c>
      <c r="B83" s="36"/>
      <c r="C83" s="37"/>
      <c r="D83" s="37"/>
      <c r="E83" s="31" t="s">
        <v>181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182</v>
      </c>
      <c r="D84" s="26"/>
      <c r="E84" s="23" t="s">
        <v>183</v>
      </c>
      <c r="F84" s="26"/>
      <c r="G84" s="26"/>
      <c r="H84" s="26"/>
      <c r="I84" s="27">
        <f>SUMIFS(I85:I116,A85:A116,"P")</f>
        <v>0</v>
      </c>
      <c r="J84" s="28"/>
    </row>
    <row r="85">
      <c r="A85" s="29" t="s">
        <v>29</v>
      </c>
      <c r="B85" s="29">
        <v>20</v>
      </c>
      <c r="C85" s="30" t="s">
        <v>184</v>
      </c>
      <c r="D85" s="29" t="s">
        <v>31</v>
      </c>
      <c r="E85" s="31" t="s">
        <v>185</v>
      </c>
      <c r="F85" s="32" t="s">
        <v>96</v>
      </c>
      <c r="G85" s="33">
        <v>47.944000000000003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30">
      <c r="A86" s="29" t="s">
        <v>34</v>
      </c>
      <c r="B86" s="36"/>
      <c r="C86" s="37"/>
      <c r="D86" s="37"/>
      <c r="E86" s="31" t="s">
        <v>186</v>
      </c>
      <c r="F86" s="37"/>
      <c r="G86" s="37"/>
      <c r="H86" s="37"/>
      <c r="I86" s="37"/>
      <c r="J86" s="38"/>
    </row>
    <row r="87" ht="240">
      <c r="A87" s="29" t="s">
        <v>89</v>
      </c>
      <c r="B87" s="36"/>
      <c r="C87" s="37"/>
      <c r="D87" s="37"/>
      <c r="E87" s="44" t="s">
        <v>187</v>
      </c>
      <c r="F87" s="37"/>
      <c r="G87" s="37"/>
      <c r="H87" s="37"/>
      <c r="I87" s="37"/>
      <c r="J87" s="38"/>
    </row>
    <row r="88" ht="60">
      <c r="A88" s="29" t="s">
        <v>36</v>
      </c>
      <c r="B88" s="36"/>
      <c r="C88" s="37"/>
      <c r="D88" s="37"/>
      <c r="E88" s="31" t="s">
        <v>188</v>
      </c>
      <c r="F88" s="37"/>
      <c r="G88" s="37"/>
      <c r="H88" s="37"/>
      <c r="I88" s="37"/>
      <c r="J88" s="38"/>
    </row>
    <row r="89">
      <c r="A89" s="29" t="s">
        <v>29</v>
      </c>
      <c r="B89" s="29">
        <v>21</v>
      </c>
      <c r="C89" s="30" t="s">
        <v>189</v>
      </c>
      <c r="D89" s="29" t="s">
        <v>31</v>
      </c>
      <c r="E89" s="31" t="s">
        <v>190</v>
      </c>
      <c r="F89" s="32" t="s">
        <v>146</v>
      </c>
      <c r="G89" s="33">
        <v>38.667000000000002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45">
      <c r="A90" s="29" t="s">
        <v>34</v>
      </c>
      <c r="B90" s="36"/>
      <c r="C90" s="37"/>
      <c r="D90" s="37"/>
      <c r="E90" s="31" t="s">
        <v>191</v>
      </c>
      <c r="F90" s="37"/>
      <c r="G90" s="37"/>
      <c r="H90" s="37"/>
      <c r="I90" s="37"/>
      <c r="J90" s="38"/>
    </row>
    <row r="91" ht="165">
      <c r="A91" s="29" t="s">
        <v>89</v>
      </c>
      <c r="B91" s="36"/>
      <c r="C91" s="37"/>
      <c r="D91" s="37"/>
      <c r="E91" s="44" t="s">
        <v>192</v>
      </c>
      <c r="F91" s="37"/>
      <c r="G91" s="37"/>
      <c r="H91" s="37"/>
      <c r="I91" s="37"/>
      <c r="J91" s="38"/>
    </row>
    <row r="92" ht="120">
      <c r="A92" s="29" t="s">
        <v>36</v>
      </c>
      <c r="B92" s="36"/>
      <c r="C92" s="37"/>
      <c r="D92" s="37"/>
      <c r="E92" s="31" t="s">
        <v>193</v>
      </c>
      <c r="F92" s="37"/>
      <c r="G92" s="37"/>
      <c r="H92" s="37"/>
      <c r="I92" s="37"/>
      <c r="J92" s="38"/>
    </row>
    <row r="93">
      <c r="A93" s="29" t="s">
        <v>29</v>
      </c>
      <c r="B93" s="29">
        <v>22</v>
      </c>
      <c r="C93" s="30" t="s">
        <v>194</v>
      </c>
      <c r="D93" s="29" t="s">
        <v>31</v>
      </c>
      <c r="E93" s="31" t="s">
        <v>195</v>
      </c>
      <c r="F93" s="32" t="s">
        <v>146</v>
      </c>
      <c r="G93" s="33">
        <v>299.649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34</v>
      </c>
      <c r="B94" s="36"/>
      <c r="C94" s="37"/>
      <c r="D94" s="37"/>
      <c r="E94" s="31" t="s">
        <v>196</v>
      </c>
      <c r="F94" s="37"/>
      <c r="G94" s="37"/>
      <c r="H94" s="37"/>
      <c r="I94" s="37"/>
      <c r="J94" s="38"/>
    </row>
    <row r="95" ht="30">
      <c r="A95" s="29" t="s">
        <v>89</v>
      </c>
      <c r="B95" s="36"/>
      <c r="C95" s="37"/>
      <c r="D95" s="37"/>
      <c r="E95" s="44" t="s">
        <v>197</v>
      </c>
      <c r="F95" s="37"/>
      <c r="G95" s="37"/>
      <c r="H95" s="37"/>
      <c r="I95" s="37"/>
      <c r="J95" s="38"/>
    </row>
    <row r="96" ht="90">
      <c r="A96" s="29" t="s">
        <v>36</v>
      </c>
      <c r="B96" s="36"/>
      <c r="C96" s="37"/>
      <c r="D96" s="37"/>
      <c r="E96" s="31" t="s">
        <v>198</v>
      </c>
      <c r="F96" s="37"/>
      <c r="G96" s="37"/>
      <c r="H96" s="37"/>
      <c r="I96" s="37"/>
      <c r="J96" s="38"/>
    </row>
    <row r="97">
      <c r="A97" s="29" t="s">
        <v>29</v>
      </c>
      <c r="B97" s="29">
        <v>23</v>
      </c>
      <c r="C97" s="30" t="s">
        <v>199</v>
      </c>
      <c r="D97" s="29" t="s">
        <v>31</v>
      </c>
      <c r="E97" s="31" t="s">
        <v>200</v>
      </c>
      <c r="F97" s="32" t="s">
        <v>146</v>
      </c>
      <c r="G97" s="33">
        <v>439.185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34</v>
      </c>
      <c r="B98" s="36"/>
      <c r="C98" s="37"/>
      <c r="D98" s="37"/>
      <c r="E98" s="31" t="s">
        <v>201</v>
      </c>
      <c r="F98" s="37"/>
      <c r="G98" s="37"/>
      <c r="H98" s="37"/>
      <c r="I98" s="37"/>
      <c r="J98" s="38"/>
    </row>
    <row r="99" ht="30">
      <c r="A99" s="29" t="s">
        <v>89</v>
      </c>
      <c r="B99" s="36"/>
      <c r="C99" s="37"/>
      <c r="D99" s="37"/>
      <c r="E99" s="44" t="s">
        <v>202</v>
      </c>
      <c r="F99" s="37"/>
      <c r="G99" s="37"/>
      <c r="H99" s="37"/>
      <c r="I99" s="37"/>
      <c r="J99" s="38"/>
    </row>
    <row r="100" ht="75">
      <c r="A100" s="29" t="s">
        <v>36</v>
      </c>
      <c r="B100" s="36"/>
      <c r="C100" s="37"/>
      <c r="D100" s="37"/>
      <c r="E100" s="31" t="s">
        <v>203</v>
      </c>
      <c r="F100" s="37"/>
      <c r="G100" s="37"/>
      <c r="H100" s="37"/>
      <c r="I100" s="37"/>
      <c r="J100" s="38"/>
    </row>
    <row r="101">
      <c r="A101" s="29" t="s">
        <v>29</v>
      </c>
      <c r="B101" s="29">
        <v>24</v>
      </c>
      <c r="C101" s="30" t="s">
        <v>204</v>
      </c>
      <c r="D101" s="29" t="s">
        <v>31</v>
      </c>
      <c r="E101" s="31" t="s">
        <v>205</v>
      </c>
      <c r="F101" s="32" t="s">
        <v>146</v>
      </c>
      <c r="G101" s="33">
        <v>212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60">
      <c r="A102" s="29" t="s">
        <v>34</v>
      </c>
      <c r="B102" s="36"/>
      <c r="C102" s="37"/>
      <c r="D102" s="37"/>
      <c r="E102" s="31" t="s">
        <v>206</v>
      </c>
      <c r="F102" s="37"/>
      <c r="G102" s="37"/>
      <c r="H102" s="37"/>
      <c r="I102" s="37"/>
      <c r="J102" s="38"/>
    </row>
    <row r="103" ht="135">
      <c r="A103" s="29" t="s">
        <v>89</v>
      </c>
      <c r="B103" s="36"/>
      <c r="C103" s="37"/>
      <c r="D103" s="37"/>
      <c r="E103" s="44" t="s">
        <v>207</v>
      </c>
      <c r="F103" s="37"/>
      <c r="G103" s="37"/>
      <c r="H103" s="37"/>
      <c r="I103" s="37"/>
      <c r="J103" s="38"/>
    </row>
    <row r="104" ht="195">
      <c r="A104" s="29" t="s">
        <v>36</v>
      </c>
      <c r="B104" s="36"/>
      <c r="C104" s="37"/>
      <c r="D104" s="37"/>
      <c r="E104" s="31" t="s">
        <v>208</v>
      </c>
      <c r="F104" s="37"/>
      <c r="G104" s="37"/>
      <c r="H104" s="37"/>
      <c r="I104" s="37"/>
      <c r="J104" s="38"/>
    </row>
    <row r="105">
      <c r="A105" s="29" t="s">
        <v>29</v>
      </c>
      <c r="B105" s="29">
        <v>25</v>
      </c>
      <c r="C105" s="30" t="s">
        <v>209</v>
      </c>
      <c r="D105" s="29" t="s">
        <v>31</v>
      </c>
      <c r="E105" s="31" t="s">
        <v>210</v>
      </c>
      <c r="F105" s="32" t="s">
        <v>146</v>
      </c>
      <c r="G105" s="33">
        <v>217.57499999999999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211</v>
      </c>
      <c r="F106" s="37"/>
      <c r="G106" s="37"/>
      <c r="H106" s="37"/>
      <c r="I106" s="37"/>
      <c r="J106" s="38"/>
    </row>
    <row r="107" ht="135">
      <c r="A107" s="29" t="s">
        <v>89</v>
      </c>
      <c r="B107" s="36"/>
      <c r="C107" s="37"/>
      <c r="D107" s="37"/>
      <c r="E107" s="44" t="s">
        <v>212</v>
      </c>
      <c r="F107" s="37"/>
      <c r="G107" s="37"/>
      <c r="H107" s="37"/>
      <c r="I107" s="37"/>
      <c r="J107" s="38"/>
    </row>
    <row r="108" ht="165">
      <c r="A108" s="29" t="s">
        <v>36</v>
      </c>
      <c r="B108" s="36"/>
      <c r="C108" s="37"/>
      <c r="D108" s="37"/>
      <c r="E108" s="31" t="s">
        <v>213</v>
      </c>
      <c r="F108" s="37"/>
      <c r="G108" s="37"/>
      <c r="H108" s="37"/>
      <c r="I108" s="37"/>
      <c r="J108" s="38"/>
    </row>
    <row r="109" ht="30">
      <c r="A109" s="29" t="s">
        <v>29</v>
      </c>
      <c r="B109" s="29">
        <v>26</v>
      </c>
      <c r="C109" s="30" t="s">
        <v>214</v>
      </c>
      <c r="D109" s="29" t="s">
        <v>31</v>
      </c>
      <c r="E109" s="31" t="s">
        <v>215</v>
      </c>
      <c r="F109" s="32" t="s">
        <v>146</v>
      </c>
      <c r="G109" s="33">
        <v>221.61000000000001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31" t="s">
        <v>216</v>
      </c>
      <c r="F110" s="37"/>
      <c r="G110" s="37"/>
      <c r="H110" s="37"/>
      <c r="I110" s="37"/>
      <c r="J110" s="38"/>
    </row>
    <row r="111" ht="135">
      <c r="A111" s="29" t="s">
        <v>89</v>
      </c>
      <c r="B111" s="36"/>
      <c r="C111" s="37"/>
      <c r="D111" s="37"/>
      <c r="E111" s="44" t="s">
        <v>217</v>
      </c>
      <c r="F111" s="37"/>
      <c r="G111" s="37"/>
      <c r="H111" s="37"/>
      <c r="I111" s="37"/>
      <c r="J111" s="38"/>
    </row>
    <row r="112" ht="165">
      <c r="A112" s="29" t="s">
        <v>36</v>
      </c>
      <c r="B112" s="36"/>
      <c r="C112" s="37"/>
      <c r="D112" s="37"/>
      <c r="E112" s="31" t="s">
        <v>213</v>
      </c>
      <c r="F112" s="37"/>
      <c r="G112" s="37"/>
      <c r="H112" s="37"/>
      <c r="I112" s="37"/>
      <c r="J112" s="38"/>
    </row>
    <row r="113">
      <c r="A113" s="29" t="s">
        <v>29</v>
      </c>
      <c r="B113" s="29">
        <v>27</v>
      </c>
      <c r="C113" s="30" t="s">
        <v>218</v>
      </c>
      <c r="D113" s="29" t="s">
        <v>31</v>
      </c>
      <c r="E113" s="31" t="s">
        <v>219</v>
      </c>
      <c r="F113" s="32" t="s">
        <v>146</v>
      </c>
      <c r="G113" s="33">
        <v>48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220</v>
      </c>
      <c r="F114" s="37"/>
      <c r="G114" s="37"/>
      <c r="H114" s="37"/>
      <c r="I114" s="37"/>
      <c r="J114" s="38"/>
    </row>
    <row r="115" ht="105">
      <c r="A115" s="29" t="s">
        <v>89</v>
      </c>
      <c r="B115" s="36"/>
      <c r="C115" s="37"/>
      <c r="D115" s="37"/>
      <c r="E115" s="44" t="s">
        <v>221</v>
      </c>
      <c r="F115" s="37"/>
      <c r="G115" s="37"/>
      <c r="H115" s="37"/>
      <c r="I115" s="37"/>
      <c r="J115" s="38"/>
    </row>
    <row r="116" ht="195">
      <c r="A116" s="29" t="s">
        <v>36</v>
      </c>
      <c r="B116" s="36"/>
      <c r="C116" s="37"/>
      <c r="D116" s="37"/>
      <c r="E116" s="31" t="s">
        <v>222</v>
      </c>
      <c r="F116" s="37"/>
      <c r="G116" s="37"/>
      <c r="H116" s="37"/>
      <c r="I116" s="37"/>
      <c r="J116" s="38"/>
    </row>
    <row r="117">
      <c r="A117" s="23" t="s">
        <v>26</v>
      </c>
      <c r="B117" s="24"/>
      <c r="C117" s="25" t="s">
        <v>223</v>
      </c>
      <c r="D117" s="26"/>
      <c r="E117" s="23" t="s">
        <v>224</v>
      </c>
      <c r="F117" s="26"/>
      <c r="G117" s="26"/>
      <c r="H117" s="26"/>
      <c r="I117" s="27">
        <f>SUMIFS(I118:I125,A118:A125,"P")</f>
        <v>0</v>
      </c>
      <c r="J117" s="28"/>
    </row>
    <row r="118">
      <c r="A118" s="29" t="s">
        <v>29</v>
      </c>
      <c r="B118" s="29">
        <v>28</v>
      </c>
      <c r="C118" s="30" t="s">
        <v>225</v>
      </c>
      <c r="D118" s="29" t="s">
        <v>31</v>
      </c>
      <c r="E118" s="31" t="s">
        <v>226</v>
      </c>
      <c r="F118" s="32" t="s">
        <v>227</v>
      </c>
      <c r="G118" s="33">
        <v>7.5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5">
      <c r="A119" s="29" t="s">
        <v>34</v>
      </c>
      <c r="B119" s="36"/>
      <c r="C119" s="37"/>
      <c r="D119" s="37"/>
      <c r="E119" s="31" t="s">
        <v>228</v>
      </c>
      <c r="F119" s="37"/>
      <c r="G119" s="37"/>
      <c r="H119" s="37"/>
      <c r="I119" s="37"/>
      <c r="J119" s="38"/>
    </row>
    <row r="120" ht="30">
      <c r="A120" s="29" t="s">
        <v>89</v>
      </c>
      <c r="B120" s="36"/>
      <c r="C120" s="37"/>
      <c r="D120" s="37"/>
      <c r="E120" s="44" t="s">
        <v>229</v>
      </c>
      <c r="F120" s="37"/>
      <c r="G120" s="37"/>
      <c r="H120" s="37"/>
      <c r="I120" s="37"/>
      <c r="J120" s="38"/>
    </row>
    <row r="121" ht="330">
      <c r="A121" s="29" t="s">
        <v>36</v>
      </c>
      <c r="B121" s="36"/>
      <c r="C121" s="37"/>
      <c r="D121" s="37"/>
      <c r="E121" s="31" t="s">
        <v>230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231</v>
      </c>
      <c r="D122" s="29" t="s">
        <v>106</v>
      </c>
      <c r="E122" s="31" t="s">
        <v>232</v>
      </c>
      <c r="F122" s="32" t="s">
        <v>233</v>
      </c>
      <c r="G122" s="33">
        <v>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34</v>
      </c>
      <c r="B123" s="36"/>
      <c r="C123" s="37"/>
      <c r="D123" s="37"/>
      <c r="E123" s="31" t="s">
        <v>234</v>
      </c>
      <c r="F123" s="37"/>
      <c r="G123" s="37"/>
      <c r="H123" s="37"/>
      <c r="I123" s="37"/>
      <c r="J123" s="38"/>
    </row>
    <row r="124" ht="30">
      <c r="A124" s="29" t="s">
        <v>89</v>
      </c>
      <c r="B124" s="36"/>
      <c r="C124" s="37"/>
      <c r="D124" s="37"/>
      <c r="E124" s="44" t="s">
        <v>235</v>
      </c>
      <c r="F124" s="37"/>
      <c r="G124" s="37"/>
      <c r="H124" s="37"/>
      <c r="I124" s="37"/>
      <c r="J124" s="38"/>
    </row>
    <row r="125" ht="90">
      <c r="A125" s="29" t="s">
        <v>36</v>
      </c>
      <c r="B125" s="36"/>
      <c r="C125" s="37"/>
      <c r="D125" s="37"/>
      <c r="E125" s="31" t="s">
        <v>236</v>
      </c>
      <c r="F125" s="37"/>
      <c r="G125" s="37"/>
      <c r="H125" s="37"/>
      <c r="I125" s="37"/>
      <c r="J125" s="38"/>
    </row>
    <row r="126">
      <c r="A126" s="23" t="s">
        <v>26</v>
      </c>
      <c r="B126" s="24"/>
      <c r="C126" s="25" t="s">
        <v>237</v>
      </c>
      <c r="D126" s="26"/>
      <c r="E126" s="23" t="s">
        <v>238</v>
      </c>
      <c r="F126" s="26"/>
      <c r="G126" s="26"/>
      <c r="H126" s="26"/>
      <c r="I126" s="27">
        <f>SUMIFS(I127:I166,A127:A166,"P")</f>
        <v>0</v>
      </c>
      <c r="J126" s="28"/>
    </row>
    <row r="127" ht="30">
      <c r="A127" s="29" t="s">
        <v>29</v>
      </c>
      <c r="B127" s="29">
        <v>30</v>
      </c>
      <c r="C127" s="30" t="s">
        <v>239</v>
      </c>
      <c r="D127" s="29" t="s">
        <v>31</v>
      </c>
      <c r="E127" s="31" t="s">
        <v>240</v>
      </c>
      <c r="F127" s="32" t="s">
        <v>227</v>
      </c>
      <c r="G127" s="33">
        <v>24.91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34</v>
      </c>
      <c r="B128" s="36"/>
      <c r="C128" s="37"/>
      <c r="D128" s="37"/>
      <c r="E128" s="31" t="s">
        <v>241</v>
      </c>
      <c r="F128" s="37"/>
      <c r="G128" s="37"/>
      <c r="H128" s="37"/>
      <c r="I128" s="37"/>
      <c r="J128" s="38"/>
    </row>
    <row r="129" ht="30">
      <c r="A129" s="29" t="s">
        <v>89</v>
      </c>
      <c r="B129" s="36"/>
      <c r="C129" s="37"/>
      <c r="D129" s="37"/>
      <c r="E129" s="44" t="s">
        <v>242</v>
      </c>
      <c r="F129" s="37"/>
      <c r="G129" s="37"/>
      <c r="H129" s="37"/>
      <c r="I129" s="37"/>
      <c r="J129" s="38"/>
    </row>
    <row r="130" ht="45">
      <c r="A130" s="29" t="s">
        <v>36</v>
      </c>
      <c r="B130" s="36"/>
      <c r="C130" s="37"/>
      <c r="D130" s="37"/>
      <c r="E130" s="31" t="s">
        <v>243</v>
      </c>
      <c r="F130" s="37"/>
      <c r="G130" s="37"/>
      <c r="H130" s="37"/>
      <c r="I130" s="37"/>
      <c r="J130" s="38"/>
    </row>
    <row r="131" ht="30">
      <c r="A131" s="29" t="s">
        <v>29</v>
      </c>
      <c r="B131" s="29">
        <v>31</v>
      </c>
      <c r="C131" s="30" t="s">
        <v>244</v>
      </c>
      <c r="D131" s="29" t="s">
        <v>31</v>
      </c>
      <c r="E131" s="31" t="s">
        <v>245</v>
      </c>
      <c r="F131" s="32" t="s">
        <v>227</v>
      </c>
      <c r="G131" s="33">
        <v>13.5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60">
      <c r="A132" s="29" t="s">
        <v>34</v>
      </c>
      <c r="B132" s="36"/>
      <c r="C132" s="37"/>
      <c r="D132" s="37"/>
      <c r="E132" s="31" t="s">
        <v>246</v>
      </c>
      <c r="F132" s="37"/>
      <c r="G132" s="37"/>
      <c r="H132" s="37"/>
      <c r="I132" s="37"/>
      <c r="J132" s="38"/>
    </row>
    <row r="133" ht="30">
      <c r="A133" s="29" t="s">
        <v>89</v>
      </c>
      <c r="B133" s="36"/>
      <c r="C133" s="37"/>
      <c r="D133" s="37"/>
      <c r="E133" s="44" t="s">
        <v>247</v>
      </c>
      <c r="F133" s="37"/>
      <c r="G133" s="37"/>
      <c r="H133" s="37"/>
      <c r="I133" s="37"/>
      <c r="J133" s="38"/>
    </row>
    <row r="134" ht="165">
      <c r="A134" s="29" t="s">
        <v>36</v>
      </c>
      <c r="B134" s="36"/>
      <c r="C134" s="37"/>
      <c r="D134" s="37"/>
      <c r="E134" s="31" t="s">
        <v>248</v>
      </c>
      <c r="F134" s="37"/>
      <c r="G134" s="37"/>
      <c r="H134" s="37"/>
      <c r="I134" s="37"/>
      <c r="J134" s="38"/>
    </row>
    <row r="135">
      <c r="A135" s="29" t="s">
        <v>29</v>
      </c>
      <c r="B135" s="29">
        <v>32</v>
      </c>
      <c r="C135" s="30" t="s">
        <v>249</v>
      </c>
      <c r="D135" s="29" t="s">
        <v>31</v>
      </c>
      <c r="E135" s="31" t="s">
        <v>250</v>
      </c>
      <c r="F135" s="32" t="s">
        <v>233</v>
      </c>
      <c r="G135" s="33">
        <v>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34</v>
      </c>
      <c r="B136" s="36"/>
      <c r="C136" s="37"/>
      <c r="D136" s="37"/>
      <c r="E136" s="31" t="s">
        <v>251</v>
      </c>
      <c r="F136" s="37"/>
      <c r="G136" s="37"/>
      <c r="H136" s="37"/>
      <c r="I136" s="37"/>
      <c r="J136" s="38"/>
    </row>
    <row r="137" ht="30">
      <c r="A137" s="29" t="s">
        <v>89</v>
      </c>
      <c r="B137" s="36"/>
      <c r="C137" s="37"/>
      <c r="D137" s="37"/>
      <c r="E137" s="44" t="s">
        <v>252</v>
      </c>
      <c r="F137" s="37"/>
      <c r="G137" s="37"/>
      <c r="H137" s="37"/>
      <c r="I137" s="37"/>
      <c r="J137" s="38"/>
    </row>
    <row r="138" ht="30">
      <c r="A138" s="29" t="s">
        <v>36</v>
      </c>
      <c r="B138" s="36"/>
      <c r="C138" s="37"/>
      <c r="D138" s="37"/>
      <c r="E138" s="31" t="s">
        <v>253</v>
      </c>
      <c r="F138" s="37"/>
      <c r="G138" s="37"/>
      <c r="H138" s="37"/>
      <c r="I138" s="37"/>
      <c r="J138" s="38"/>
    </row>
    <row r="139" ht="30">
      <c r="A139" s="29" t="s">
        <v>29</v>
      </c>
      <c r="B139" s="29">
        <v>33</v>
      </c>
      <c r="C139" s="30" t="s">
        <v>254</v>
      </c>
      <c r="D139" s="29" t="s">
        <v>31</v>
      </c>
      <c r="E139" s="31" t="s">
        <v>255</v>
      </c>
      <c r="F139" s="32" t="s">
        <v>233</v>
      </c>
      <c r="G139" s="33">
        <v>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256</v>
      </c>
      <c r="F140" s="37"/>
      <c r="G140" s="37"/>
      <c r="H140" s="37"/>
      <c r="I140" s="37"/>
      <c r="J140" s="38"/>
    </row>
    <row r="141" ht="30">
      <c r="A141" s="29" t="s">
        <v>89</v>
      </c>
      <c r="B141" s="36"/>
      <c r="C141" s="37"/>
      <c r="D141" s="37"/>
      <c r="E141" s="44" t="s">
        <v>235</v>
      </c>
      <c r="F141" s="37"/>
      <c r="G141" s="37"/>
      <c r="H141" s="37"/>
      <c r="I141" s="37"/>
      <c r="J141" s="38"/>
    </row>
    <row r="142" ht="75">
      <c r="A142" s="29" t="s">
        <v>36</v>
      </c>
      <c r="B142" s="36"/>
      <c r="C142" s="37"/>
      <c r="D142" s="37"/>
      <c r="E142" s="31" t="s">
        <v>257</v>
      </c>
      <c r="F142" s="37"/>
      <c r="G142" s="37"/>
      <c r="H142" s="37"/>
      <c r="I142" s="37"/>
      <c r="J142" s="38"/>
    </row>
    <row r="143" ht="30">
      <c r="A143" s="29" t="s">
        <v>29</v>
      </c>
      <c r="B143" s="29">
        <v>34</v>
      </c>
      <c r="C143" s="30" t="s">
        <v>258</v>
      </c>
      <c r="D143" s="29" t="s">
        <v>31</v>
      </c>
      <c r="E143" s="31" t="s">
        <v>259</v>
      </c>
      <c r="F143" s="32" t="s">
        <v>233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34</v>
      </c>
      <c r="B144" s="36"/>
      <c r="C144" s="37"/>
      <c r="D144" s="37"/>
      <c r="E144" s="31" t="s">
        <v>260</v>
      </c>
      <c r="F144" s="37"/>
      <c r="G144" s="37"/>
      <c r="H144" s="37"/>
      <c r="I144" s="37"/>
      <c r="J144" s="38"/>
    </row>
    <row r="145" ht="75">
      <c r="A145" s="29" t="s">
        <v>89</v>
      </c>
      <c r="B145" s="36"/>
      <c r="C145" s="37"/>
      <c r="D145" s="37"/>
      <c r="E145" s="44" t="s">
        <v>261</v>
      </c>
      <c r="F145" s="37"/>
      <c r="G145" s="37"/>
      <c r="H145" s="37"/>
      <c r="I145" s="37"/>
      <c r="J145" s="38"/>
    </row>
    <row r="146" ht="30">
      <c r="A146" s="29" t="s">
        <v>36</v>
      </c>
      <c r="B146" s="36"/>
      <c r="C146" s="37"/>
      <c r="D146" s="37"/>
      <c r="E146" s="31" t="s">
        <v>262</v>
      </c>
      <c r="F146" s="37"/>
      <c r="G146" s="37"/>
      <c r="H146" s="37"/>
      <c r="I146" s="37"/>
      <c r="J146" s="38"/>
    </row>
    <row r="147">
      <c r="A147" s="29" t="s">
        <v>29</v>
      </c>
      <c r="B147" s="29">
        <v>35</v>
      </c>
      <c r="C147" s="30" t="s">
        <v>263</v>
      </c>
      <c r="D147" s="29" t="s">
        <v>31</v>
      </c>
      <c r="E147" s="31" t="s">
        <v>264</v>
      </c>
      <c r="F147" s="32" t="s">
        <v>233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31" t="s">
        <v>256</v>
      </c>
      <c r="F148" s="37"/>
      <c r="G148" s="37"/>
      <c r="H148" s="37"/>
      <c r="I148" s="37"/>
      <c r="J148" s="38"/>
    </row>
    <row r="149" ht="30">
      <c r="A149" s="29" t="s">
        <v>89</v>
      </c>
      <c r="B149" s="36"/>
      <c r="C149" s="37"/>
      <c r="D149" s="37"/>
      <c r="E149" s="44" t="s">
        <v>252</v>
      </c>
      <c r="F149" s="37"/>
      <c r="G149" s="37"/>
      <c r="H149" s="37"/>
      <c r="I149" s="37"/>
      <c r="J149" s="38"/>
    </row>
    <row r="150" ht="90">
      <c r="A150" s="29" t="s">
        <v>36</v>
      </c>
      <c r="B150" s="36"/>
      <c r="C150" s="37"/>
      <c r="D150" s="37"/>
      <c r="E150" s="31" t="s">
        <v>265</v>
      </c>
      <c r="F150" s="37"/>
      <c r="G150" s="37"/>
      <c r="H150" s="37"/>
      <c r="I150" s="37"/>
      <c r="J150" s="38"/>
    </row>
    <row r="151">
      <c r="A151" s="29" t="s">
        <v>29</v>
      </c>
      <c r="B151" s="29">
        <v>36</v>
      </c>
      <c r="C151" s="30" t="s">
        <v>266</v>
      </c>
      <c r="D151" s="29" t="s">
        <v>31</v>
      </c>
      <c r="E151" s="31" t="s">
        <v>267</v>
      </c>
      <c r="F151" s="32" t="s">
        <v>233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34</v>
      </c>
      <c r="B152" s="36"/>
      <c r="C152" s="37"/>
      <c r="D152" s="37"/>
      <c r="E152" s="31" t="s">
        <v>260</v>
      </c>
      <c r="F152" s="37"/>
      <c r="G152" s="37"/>
      <c r="H152" s="37"/>
      <c r="I152" s="37"/>
      <c r="J152" s="38"/>
    </row>
    <row r="153" ht="30">
      <c r="A153" s="29" t="s">
        <v>89</v>
      </c>
      <c r="B153" s="36"/>
      <c r="C153" s="37"/>
      <c r="D153" s="37"/>
      <c r="E153" s="44" t="s">
        <v>252</v>
      </c>
      <c r="F153" s="37"/>
      <c r="G153" s="37"/>
      <c r="H153" s="37"/>
      <c r="I153" s="37"/>
      <c r="J153" s="38"/>
    </row>
    <row r="154" ht="30">
      <c r="A154" s="29" t="s">
        <v>36</v>
      </c>
      <c r="B154" s="36"/>
      <c r="C154" s="37"/>
      <c r="D154" s="37"/>
      <c r="E154" s="31" t="s">
        <v>262</v>
      </c>
      <c r="F154" s="37"/>
      <c r="G154" s="37"/>
      <c r="H154" s="37"/>
      <c r="I154" s="37"/>
      <c r="J154" s="38"/>
    </row>
    <row r="155" ht="30">
      <c r="A155" s="29" t="s">
        <v>29</v>
      </c>
      <c r="B155" s="29">
        <v>37</v>
      </c>
      <c r="C155" s="30" t="s">
        <v>268</v>
      </c>
      <c r="D155" s="29" t="s">
        <v>31</v>
      </c>
      <c r="E155" s="31" t="s">
        <v>269</v>
      </c>
      <c r="F155" s="32" t="s">
        <v>227</v>
      </c>
      <c r="G155" s="33">
        <v>29.870000000000001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34</v>
      </c>
      <c r="B156" s="36"/>
      <c r="C156" s="37"/>
      <c r="D156" s="37"/>
      <c r="E156" s="31" t="s">
        <v>270</v>
      </c>
      <c r="F156" s="37"/>
      <c r="G156" s="37"/>
      <c r="H156" s="37"/>
      <c r="I156" s="37"/>
      <c r="J156" s="38"/>
    </row>
    <row r="157" ht="60">
      <c r="A157" s="29" t="s">
        <v>89</v>
      </c>
      <c r="B157" s="36"/>
      <c r="C157" s="37"/>
      <c r="D157" s="37"/>
      <c r="E157" s="44" t="s">
        <v>271</v>
      </c>
      <c r="F157" s="37"/>
      <c r="G157" s="37"/>
      <c r="H157" s="37"/>
      <c r="I157" s="37"/>
      <c r="J157" s="38"/>
    </row>
    <row r="158" ht="60">
      <c r="A158" s="29" t="s">
        <v>36</v>
      </c>
      <c r="B158" s="36"/>
      <c r="C158" s="37"/>
      <c r="D158" s="37"/>
      <c r="E158" s="31" t="s">
        <v>272</v>
      </c>
      <c r="F158" s="37"/>
      <c r="G158" s="37"/>
      <c r="H158" s="37"/>
      <c r="I158" s="37"/>
      <c r="J158" s="38"/>
    </row>
    <row r="159" ht="30">
      <c r="A159" s="29" t="s">
        <v>29</v>
      </c>
      <c r="B159" s="29">
        <v>38</v>
      </c>
      <c r="C159" s="30" t="s">
        <v>273</v>
      </c>
      <c r="D159" s="29" t="s">
        <v>31</v>
      </c>
      <c r="E159" s="31" t="s">
        <v>274</v>
      </c>
      <c r="F159" s="32" t="s">
        <v>227</v>
      </c>
      <c r="G159" s="33">
        <v>25.850000000000001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34</v>
      </c>
      <c r="B160" s="36"/>
      <c r="C160" s="37"/>
      <c r="D160" s="37"/>
      <c r="E160" s="31" t="s">
        <v>275</v>
      </c>
      <c r="F160" s="37"/>
      <c r="G160" s="37"/>
      <c r="H160" s="37"/>
      <c r="I160" s="37"/>
      <c r="J160" s="38"/>
    </row>
    <row r="161" ht="45">
      <c r="A161" s="29" t="s">
        <v>89</v>
      </c>
      <c r="B161" s="36"/>
      <c r="C161" s="37"/>
      <c r="D161" s="37"/>
      <c r="E161" s="44" t="s">
        <v>276</v>
      </c>
      <c r="F161" s="37"/>
      <c r="G161" s="37"/>
      <c r="H161" s="37"/>
      <c r="I161" s="37"/>
      <c r="J161" s="38"/>
    </row>
    <row r="162" ht="60">
      <c r="A162" s="29" t="s">
        <v>36</v>
      </c>
      <c r="B162" s="36"/>
      <c r="C162" s="37"/>
      <c r="D162" s="37"/>
      <c r="E162" s="31" t="s">
        <v>272</v>
      </c>
      <c r="F162" s="37"/>
      <c r="G162" s="37"/>
      <c r="H162" s="37"/>
      <c r="I162" s="37"/>
      <c r="J162" s="38"/>
    </row>
    <row r="163" ht="30">
      <c r="A163" s="29" t="s">
        <v>29</v>
      </c>
      <c r="B163" s="29">
        <v>39</v>
      </c>
      <c r="C163" s="30" t="s">
        <v>277</v>
      </c>
      <c r="D163" s="29" t="s">
        <v>31</v>
      </c>
      <c r="E163" s="31" t="s">
        <v>278</v>
      </c>
      <c r="F163" s="32" t="s">
        <v>227</v>
      </c>
      <c r="G163" s="33">
        <v>0.5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34</v>
      </c>
      <c r="B164" s="36"/>
      <c r="C164" s="37"/>
      <c r="D164" s="37"/>
      <c r="E164" s="31" t="s">
        <v>279</v>
      </c>
      <c r="F164" s="37"/>
      <c r="G164" s="37"/>
      <c r="H164" s="37"/>
      <c r="I164" s="37"/>
      <c r="J164" s="38"/>
    </row>
    <row r="165" ht="30">
      <c r="A165" s="29" t="s">
        <v>89</v>
      </c>
      <c r="B165" s="36"/>
      <c r="C165" s="37"/>
      <c r="D165" s="37"/>
      <c r="E165" s="44" t="s">
        <v>280</v>
      </c>
      <c r="F165" s="37"/>
      <c r="G165" s="37"/>
      <c r="H165" s="37"/>
      <c r="I165" s="37"/>
      <c r="J165" s="38"/>
    </row>
    <row r="166" ht="120">
      <c r="A166" s="29" t="s">
        <v>36</v>
      </c>
      <c r="B166" s="39"/>
      <c r="C166" s="40"/>
      <c r="D166" s="40"/>
      <c r="E166" s="31" t="s">
        <v>281</v>
      </c>
      <c r="F166" s="40"/>
      <c r="G166" s="40"/>
      <c r="H166" s="40"/>
      <c r="I166" s="40"/>
      <c r="J16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282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282</v>
      </c>
      <c r="D4" s="13"/>
      <c r="E4" s="14" t="s">
        <v>283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284</v>
      </c>
      <c r="D9" s="29" t="s">
        <v>31</v>
      </c>
      <c r="E9" s="31" t="s">
        <v>285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55">
      <c r="A10" s="29" t="s">
        <v>34</v>
      </c>
      <c r="B10" s="36"/>
      <c r="C10" s="37"/>
      <c r="D10" s="37"/>
      <c r="E10" s="31" t="s">
        <v>286</v>
      </c>
      <c r="F10" s="37"/>
      <c r="G10" s="37"/>
      <c r="H10" s="37"/>
      <c r="I10" s="37"/>
      <c r="J10" s="38"/>
    </row>
    <row r="11" ht="30">
      <c r="A11" s="29" t="s">
        <v>89</v>
      </c>
      <c r="B11" s="36"/>
      <c r="C11" s="37"/>
      <c r="D11" s="37"/>
      <c r="E11" s="44" t="s">
        <v>252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287</v>
      </c>
      <c r="F12" s="40"/>
      <c r="G12" s="40"/>
      <c r="H12" s="40"/>
      <c r="I12" s="40"/>
      <c r="J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288</v>
      </c>
      <c r="I3" s="16">
        <f>SUMIFS(I8:I589,A8:A589,"SD")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288</v>
      </c>
      <c r="D4" s="13"/>
      <c r="E4" s="14" t="s">
        <v>289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84</v>
      </c>
      <c r="D9" s="29" t="s">
        <v>85</v>
      </c>
      <c r="E9" s="31" t="s">
        <v>86</v>
      </c>
      <c r="F9" s="32" t="s">
        <v>87</v>
      </c>
      <c r="G9" s="33">
        <v>2345.9899999999998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 ht="225">
      <c r="A11" s="29" t="s">
        <v>89</v>
      </c>
      <c r="B11" s="36"/>
      <c r="C11" s="37"/>
      <c r="D11" s="37"/>
      <c r="E11" s="44" t="s">
        <v>290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91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84</v>
      </c>
      <c r="D13" s="29" t="s">
        <v>291</v>
      </c>
      <c r="E13" s="31" t="s">
        <v>86</v>
      </c>
      <c r="F13" s="32" t="s">
        <v>87</v>
      </c>
      <c r="G13" s="33">
        <v>104.71899999999999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292</v>
      </c>
      <c r="F14" s="37"/>
      <c r="G14" s="37"/>
      <c r="H14" s="37"/>
      <c r="I14" s="37"/>
      <c r="J14" s="38"/>
    </row>
    <row r="15" ht="45">
      <c r="A15" s="29" t="s">
        <v>89</v>
      </c>
      <c r="B15" s="36"/>
      <c r="C15" s="37"/>
      <c r="D15" s="37"/>
      <c r="E15" s="44" t="s">
        <v>293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91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84</v>
      </c>
      <c r="D17" s="29" t="s">
        <v>294</v>
      </c>
      <c r="E17" s="31" t="s">
        <v>86</v>
      </c>
      <c r="F17" s="32" t="s">
        <v>87</v>
      </c>
      <c r="G17" s="33">
        <v>1555.347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295</v>
      </c>
      <c r="F18" s="37"/>
      <c r="G18" s="37"/>
      <c r="H18" s="37"/>
      <c r="I18" s="37"/>
      <c r="J18" s="38"/>
    </row>
    <row r="19" ht="315">
      <c r="A19" s="29" t="s">
        <v>89</v>
      </c>
      <c r="B19" s="36"/>
      <c r="C19" s="37"/>
      <c r="D19" s="37"/>
      <c r="E19" s="44" t="s">
        <v>296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1" t="s">
        <v>91</v>
      </c>
      <c r="F20" s="37"/>
      <c r="G20" s="37"/>
      <c r="H20" s="37"/>
      <c r="I20" s="37"/>
      <c r="J20" s="38"/>
    </row>
    <row r="21" ht="30">
      <c r="A21" s="29" t="s">
        <v>29</v>
      </c>
      <c r="B21" s="29">
        <v>4</v>
      </c>
      <c r="C21" s="30" t="s">
        <v>297</v>
      </c>
      <c r="D21" s="29" t="s">
        <v>31</v>
      </c>
      <c r="E21" s="31" t="s">
        <v>298</v>
      </c>
      <c r="F21" s="32" t="s">
        <v>87</v>
      </c>
      <c r="G21" s="33">
        <v>13.911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2" t="s">
        <v>31</v>
      </c>
      <c r="F22" s="37"/>
      <c r="G22" s="37"/>
      <c r="H22" s="37"/>
      <c r="I22" s="37"/>
      <c r="J22" s="38"/>
    </row>
    <row r="23" ht="45">
      <c r="A23" s="29" t="s">
        <v>89</v>
      </c>
      <c r="B23" s="36"/>
      <c r="C23" s="37"/>
      <c r="D23" s="37"/>
      <c r="E23" s="44" t="s">
        <v>299</v>
      </c>
      <c r="F23" s="37"/>
      <c r="G23" s="37"/>
      <c r="H23" s="37"/>
      <c r="I23" s="37"/>
      <c r="J23" s="38"/>
    </row>
    <row r="24" ht="165">
      <c r="A24" s="29" t="s">
        <v>36</v>
      </c>
      <c r="B24" s="36"/>
      <c r="C24" s="37"/>
      <c r="D24" s="37"/>
      <c r="E24" s="31" t="s">
        <v>300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92</v>
      </c>
      <c r="D25" s="26"/>
      <c r="E25" s="23" t="s">
        <v>93</v>
      </c>
      <c r="F25" s="26"/>
      <c r="G25" s="26"/>
      <c r="H25" s="26"/>
      <c r="I25" s="27">
        <f>SUMIFS(I26:I121,A26:A121,"P")</f>
        <v>0</v>
      </c>
      <c r="J25" s="28"/>
    </row>
    <row r="26">
      <c r="A26" s="29" t="s">
        <v>29</v>
      </c>
      <c r="B26" s="29">
        <v>6</v>
      </c>
      <c r="C26" s="30" t="s">
        <v>301</v>
      </c>
      <c r="D26" s="29" t="s">
        <v>31</v>
      </c>
      <c r="E26" s="31" t="s">
        <v>302</v>
      </c>
      <c r="F26" s="32" t="s">
        <v>146</v>
      </c>
      <c r="G26" s="33">
        <v>429.60000000000002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303</v>
      </c>
      <c r="F27" s="37"/>
      <c r="G27" s="37"/>
      <c r="H27" s="37"/>
      <c r="I27" s="37"/>
      <c r="J27" s="38"/>
    </row>
    <row r="28" ht="300">
      <c r="A28" s="29" t="s">
        <v>89</v>
      </c>
      <c r="B28" s="36"/>
      <c r="C28" s="37"/>
      <c r="D28" s="37"/>
      <c r="E28" s="44" t="s">
        <v>304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1" t="s">
        <v>305</v>
      </c>
      <c r="F29" s="37"/>
      <c r="G29" s="37"/>
      <c r="H29" s="37"/>
      <c r="I29" s="37"/>
      <c r="J29" s="38"/>
    </row>
    <row r="30" ht="30">
      <c r="A30" s="29" t="s">
        <v>29</v>
      </c>
      <c r="B30" s="29">
        <v>7</v>
      </c>
      <c r="C30" s="30" t="s">
        <v>306</v>
      </c>
      <c r="D30" s="29" t="s">
        <v>31</v>
      </c>
      <c r="E30" s="31" t="s">
        <v>307</v>
      </c>
      <c r="F30" s="32" t="s">
        <v>233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303</v>
      </c>
      <c r="F31" s="37"/>
      <c r="G31" s="37"/>
      <c r="H31" s="37"/>
      <c r="I31" s="37"/>
      <c r="J31" s="38"/>
    </row>
    <row r="32" ht="45">
      <c r="A32" s="29" t="s">
        <v>89</v>
      </c>
      <c r="B32" s="36"/>
      <c r="C32" s="37"/>
      <c r="D32" s="37"/>
      <c r="E32" s="44" t="s">
        <v>308</v>
      </c>
      <c r="F32" s="37"/>
      <c r="G32" s="37"/>
      <c r="H32" s="37"/>
      <c r="I32" s="37"/>
      <c r="J32" s="38"/>
    </row>
    <row r="33" ht="195">
      <c r="A33" s="29" t="s">
        <v>36</v>
      </c>
      <c r="B33" s="36"/>
      <c r="C33" s="37"/>
      <c r="D33" s="37"/>
      <c r="E33" s="31" t="s">
        <v>309</v>
      </c>
      <c r="F33" s="37"/>
      <c r="G33" s="37"/>
      <c r="H33" s="37"/>
      <c r="I33" s="37"/>
      <c r="J33" s="38"/>
    </row>
    <row r="34">
      <c r="A34" s="29" t="s">
        <v>29</v>
      </c>
      <c r="B34" s="29">
        <v>8</v>
      </c>
      <c r="C34" s="30" t="s">
        <v>310</v>
      </c>
      <c r="D34" s="29" t="s">
        <v>31</v>
      </c>
      <c r="E34" s="31" t="s">
        <v>311</v>
      </c>
      <c r="F34" s="32" t="s">
        <v>233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312</v>
      </c>
      <c r="F35" s="37"/>
      <c r="G35" s="37"/>
      <c r="H35" s="37"/>
      <c r="I35" s="37"/>
      <c r="J35" s="38"/>
    </row>
    <row r="36" ht="45">
      <c r="A36" s="29" t="s">
        <v>89</v>
      </c>
      <c r="B36" s="36"/>
      <c r="C36" s="37"/>
      <c r="D36" s="37"/>
      <c r="E36" s="44" t="s">
        <v>313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314</v>
      </c>
      <c r="F37" s="37"/>
      <c r="G37" s="37"/>
      <c r="H37" s="37"/>
      <c r="I37" s="37"/>
      <c r="J37" s="38"/>
    </row>
    <row r="38">
      <c r="A38" s="29" t="s">
        <v>29</v>
      </c>
      <c r="B38" s="29">
        <v>9</v>
      </c>
      <c r="C38" s="30" t="s">
        <v>315</v>
      </c>
      <c r="D38" s="29" t="s">
        <v>31</v>
      </c>
      <c r="E38" s="31" t="s">
        <v>316</v>
      </c>
      <c r="F38" s="32" t="s">
        <v>233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312</v>
      </c>
      <c r="F39" s="37"/>
      <c r="G39" s="37"/>
      <c r="H39" s="37"/>
      <c r="I39" s="37"/>
      <c r="J39" s="38"/>
    </row>
    <row r="40" ht="45">
      <c r="A40" s="29" t="s">
        <v>89</v>
      </c>
      <c r="B40" s="36"/>
      <c r="C40" s="37"/>
      <c r="D40" s="37"/>
      <c r="E40" s="44" t="s">
        <v>317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314</v>
      </c>
      <c r="F41" s="37"/>
      <c r="G41" s="37"/>
      <c r="H41" s="37"/>
      <c r="I41" s="37"/>
      <c r="J41" s="38"/>
    </row>
    <row r="42" ht="30">
      <c r="A42" s="29" t="s">
        <v>29</v>
      </c>
      <c r="B42" s="29">
        <v>10</v>
      </c>
      <c r="C42" s="30" t="s">
        <v>318</v>
      </c>
      <c r="D42" s="29" t="s">
        <v>31</v>
      </c>
      <c r="E42" s="31" t="s">
        <v>319</v>
      </c>
      <c r="F42" s="32" t="s">
        <v>96</v>
      </c>
      <c r="G42" s="33">
        <v>43.633000000000003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5">
      <c r="A43" s="29" t="s">
        <v>34</v>
      </c>
      <c r="B43" s="36"/>
      <c r="C43" s="37"/>
      <c r="D43" s="37"/>
      <c r="E43" s="31" t="s">
        <v>320</v>
      </c>
      <c r="F43" s="37"/>
      <c r="G43" s="37"/>
      <c r="H43" s="37"/>
      <c r="I43" s="37"/>
      <c r="J43" s="38"/>
    </row>
    <row r="44" ht="90">
      <c r="A44" s="29" t="s">
        <v>89</v>
      </c>
      <c r="B44" s="36"/>
      <c r="C44" s="37"/>
      <c r="D44" s="37"/>
      <c r="E44" s="44" t="s">
        <v>321</v>
      </c>
      <c r="F44" s="37"/>
      <c r="G44" s="37"/>
      <c r="H44" s="37"/>
      <c r="I44" s="37"/>
      <c r="J44" s="38"/>
    </row>
    <row r="45" ht="90">
      <c r="A45" s="29" t="s">
        <v>36</v>
      </c>
      <c r="B45" s="36"/>
      <c r="C45" s="37"/>
      <c r="D45" s="37"/>
      <c r="E45" s="31" t="s">
        <v>322</v>
      </c>
      <c r="F45" s="37"/>
      <c r="G45" s="37"/>
      <c r="H45" s="37"/>
      <c r="I45" s="37"/>
      <c r="J45" s="38"/>
    </row>
    <row r="46" ht="30">
      <c r="A46" s="29" t="s">
        <v>29</v>
      </c>
      <c r="B46" s="29">
        <v>12</v>
      </c>
      <c r="C46" s="30" t="s">
        <v>323</v>
      </c>
      <c r="D46" s="29" t="s">
        <v>31</v>
      </c>
      <c r="E46" s="31" t="s">
        <v>324</v>
      </c>
      <c r="F46" s="32" t="s">
        <v>96</v>
      </c>
      <c r="G46" s="33">
        <v>103.95099999999999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75">
      <c r="A47" s="29" t="s">
        <v>34</v>
      </c>
      <c r="B47" s="36"/>
      <c r="C47" s="37"/>
      <c r="D47" s="37"/>
      <c r="E47" s="31" t="s">
        <v>325</v>
      </c>
      <c r="F47" s="37"/>
      <c r="G47" s="37"/>
      <c r="H47" s="37"/>
      <c r="I47" s="37"/>
      <c r="J47" s="38"/>
    </row>
    <row r="48" ht="75">
      <c r="A48" s="29" t="s">
        <v>89</v>
      </c>
      <c r="B48" s="36"/>
      <c r="C48" s="37"/>
      <c r="D48" s="37"/>
      <c r="E48" s="44" t="s">
        <v>326</v>
      </c>
      <c r="F48" s="37"/>
      <c r="G48" s="37"/>
      <c r="H48" s="37"/>
      <c r="I48" s="37"/>
      <c r="J48" s="38"/>
    </row>
    <row r="49" ht="90">
      <c r="A49" s="29" t="s">
        <v>36</v>
      </c>
      <c r="B49" s="36"/>
      <c r="C49" s="37"/>
      <c r="D49" s="37"/>
      <c r="E49" s="31" t="s">
        <v>327</v>
      </c>
      <c r="F49" s="37"/>
      <c r="G49" s="37"/>
      <c r="H49" s="37"/>
      <c r="I49" s="37"/>
      <c r="J49" s="38"/>
    </row>
    <row r="50" ht="30">
      <c r="A50" s="29" t="s">
        <v>29</v>
      </c>
      <c r="B50" s="29">
        <v>13</v>
      </c>
      <c r="C50" s="30" t="s">
        <v>328</v>
      </c>
      <c r="D50" s="29" t="s">
        <v>31</v>
      </c>
      <c r="E50" s="31" t="s">
        <v>329</v>
      </c>
      <c r="F50" s="32" t="s">
        <v>96</v>
      </c>
      <c r="G50" s="33">
        <v>44.551000000000002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34</v>
      </c>
      <c r="B51" s="36"/>
      <c r="C51" s="37"/>
      <c r="D51" s="37"/>
      <c r="E51" s="31" t="s">
        <v>330</v>
      </c>
      <c r="F51" s="37"/>
      <c r="G51" s="37"/>
      <c r="H51" s="37"/>
      <c r="I51" s="37"/>
      <c r="J51" s="38"/>
    </row>
    <row r="52" ht="75">
      <c r="A52" s="29" t="s">
        <v>89</v>
      </c>
      <c r="B52" s="36"/>
      <c r="C52" s="37"/>
      <c r="D52" s="37"/>
      <c r="E52" s="44" t="s">
        <v>331</v>
      </c>
      <c r="F52" s="37"/>
      <c r="G52" s="37"/>
      <c r="H52" s="37"/>
      <c r="I52" s="37"/>
      <c r="J52" s="38"/>
    </row>
    <row r="53" ht="90">
      <c r="A53" s="29" t="s">
        <v>36</v>
      </c>
      <c r="B53" s="36"/>
      <c r="C53" s="37"/>
      <c r="D53" s="37"/>
      <c r="E53" s="31" t="s">
        <v>332</v>
      </c>
      <c r="F53" s="37"/>
      <c r="G53" s="37"/>
      <c r="H53" s="37"/>
      <c r="I53" s="37"/>
      <c r="J53" s="38"/>
    </row>
    <row r="54" ht="30">
      <c r="A54" s="29" t="s">
        <v>29</v>
      </c>
      <c r="B54" s="29">
        <v>15</v>
      </c>
      <c r="C54" s="30" t="s">
        <v>333</v>
      </c>
      <c r="D54" s="29" t="s">
        <v>31</v>
      </c>
      <c r="E54" s="31" t="s">
        <v>334</v>
      </c>
      <c r="F54" s="32" t="s">
        <v>96</v>
      </c>
      <c r="G54" s="33">
        <v>358.22899999999998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34</v>
      </c>
      <c r="B55" s="36"/>
      <c r="C55" s="37"/>
      <c r="D55" s="37"/>
      <c r="E55" s="31" t="s">
        <v>335</v>
      </c>
      <c r="F55" s="37"/>
      <c r="G55" s="37"/>
      <c r="H55" s="37"/>
      <c r="I55" s="37"/>
      <c r="J55" s="38"/>
    </row>
    <row r="56" ht="30">
      <c r="A56" s="29" t="s">
        <v>89</v>
      </c>
      <c r="B56" s="36"/>
      <c r="C56" s="37"/>
      <c r="D56" s="37"/>
      <c r="E56" s="44" t="s">
        <v>336</v>
      </c>
      <c r="F56" s="37"/>
      <c r="G56" s="37"/>
      <c r="H56" s="37"/>
      <c r="I56" s="37"/>
      <c r="J56" s="38"/>
    </row>
    <row r="57" ht="120">
      <c r="A57" s="29" t="s">
        <v>36</v>
      </c>
      <c r="B57" s="36"/>
      <c r="C57" s="37"/>
      <c r="D57" s="37"/>
      <c r="E57" s="31" t="s">
        <v>337</v>
      </c>
      <c r="F57" s="37"/>
      <c r="G57" s="37"/>
      <c r="H57" s="37"/>
      <c r="I57" s="37"/>
      <c r="J57" s="38"/>
    </row>
    <row r="58">
      <c r="A58" s="29" t="s">
        <v>29</v>
      </c>
      <c r="B58" s="29">
        <v>17</v>
      </c>
      <c r="C58" s="30" t="s">
        <v>94</v>
      </c>
      <c r="D58" s="29" t="s">
        <v>31</v>
      </c>
      <c r="E58" s="31" t="s">
        <v>95</v>
      </c>
      <c r="F58" s="32" t="s">
        <v>96</v>
      </c>
      <c r="G58" s="33">
        <v>263.16899999999998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5">
      <c r="A59" s="29" t="s">
        <v>34</v>
      </c>
      <c r="B59" s="36"/>
      <c r="C59" s="37"/>
      <c r="D59" s="37"/>
      <c r="E59" s="31" t="s">
        <v>338</v>
      </c>
      <c r="F59" s="37"/>
      <c r="G59" s="37"/>
      <c r="H59" s="37"/>
      <c r="I59" s="37"/>
      <c r="J59" s="38"/>
    </row>
    <row r="60" ht="165">
      <c r="A60" s="29" t="s">
        <v>89</v>
      </c>
      <c r="B60" s="36"/>
      <c r="C60" s="37"/>
      <c r="D60" s="37"/>
      <c r="E60" s="44" t="s">
        <v>339</v>
      </c>
      <c r="F60" s="37"/>
      <c r="G60" s="37"/>
      <c r="H60" s="37"/>
      <c r="I60" s="37"/>
      <c r="J60" s="38"/>
    </row>
    <row r="61" ht="90">
      <c r="A61" s="29" t="s">
        <v>36</v>
      </c>
      <c r="B61" s="36"/>
      <c r="C61" s="37"/>
      <c r="D61" s="37"/>
      <c r="E61" s="31" t="s">
        <v>322</v>
      </c>
      <c r="F61" s="37"/>
      <c r="G61" s="37"/>
      <c r="H61" s="37"/>
      <c r="I61" s="37"/>
      <c r="J61" s="38"/>
    </row>
    <row r="62">
      <c r="A62" s="29" t="s">
        <v>29</v>
      </c>
      <c r="B62" s="29">
        <v>18</v>
      </c>
      <c r="C62" s="30" t="s">
        <v>100</v>
      </c>
      <c r="D62" s="29" t="s">
        <v>31</v>
      </c>
      <c r="E62" s="31" t="s">
        <v>101</v>
      </c>
      <c r="F62" s="32" t="s">
        <v>96</v>
      </c>
      <c r="G62" s="33">
        <v>403.25999999999999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5">
      <c r="A63" s="29" t="s">
        <v>34</v>
      </c>
      <c r="B63" s="36"/>
      <c r="C63" s="37"/>
      <c r="D63" s="37"/>
      <c r="E63" s="31" t="s">
        <v>340</v>
      </c>
      <c r="F63" s="37"/>
      <c r="G63" s="37"/>
      <c r="H63" s="37"/>
      <c r="I63" s="37"/>
      <c r="J63" s="38"/>
    </row>
    <row r="64" ht="409.5">
      <c r="A64" s="29" t="s">
        <v>89</v>
      </c>
      <c r="B64" s="36"/>
      <c r="C64" s="37"/>
      <c r="D64" s="37"/>
      <c r="E64" s="44" t="s">
        <v>341</v>
      </c>
      <c r="F64" s="37"/>
      <c r="G64" s="37"/>
      <c r="H64" s="37"/>
      <c r="I64" s="37"/>
      <c r="J64" s="38"/>
    </row>
    <row r="65" ht="409.5">
      <c r="A65" s="29" t="s">
        <v>36</v>
      </c>
      <c r="B65" s="36"/>
      <c r="C65" s="37"/>
      <c r="D65" s="37"/>
      <c r="E65" s="31" t="s">
        <v>104</v>
      </c>
      <c r="F65" s="37"/>
      <c r="G65" s="37"/>
      <c r="H65" s="37"/>
      <c r="I65" s="37"/>
      <c r="J65" s="38"/>
    </row>
    <row r="66">
      <c r="A66" s="29" t="s">
        <v>29</v>
      </c>
      <c r="B66" s="29">
        <v>20</v>
      </c>
      <c r="C66" s="30" t="s">
        <v>105</v>
      </c>
      <c r="D66" s="29" t="s">
        <v>31</v>
      </c>
      <c r="E66" s="31" t="s">
        <v>107</v>
      </c>
      <c r="F66" s="32" t="s">
        <v>96</v>
      </c>
      <c r="G66" s="33">
        <v>331.96899999999999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34</v>
      </c>
      <c r="B67" s="36"/>
      <c r="C67" s="37"/>
      <c r="D67" s="37"/>
      <c r="E67" s="31" t="s">
        <v>342</v>
      </c>
      <c r="F67" s="37"/>
      <c r="G67" s="37"/>
      <c r="H67" s="37"/>
      <c r="I67" s="37"/>
      <c r="J67" s="38"/>
    </row>
    <row r="68" ht="150">
      <c r="A68" s="29" t="s">
        <v>89</v>
      </c>
      <c r="B68" s="36"/>
      <c r="C68" s="37"/>
      <c r="D68" s="37"/>
      <c r="E68" s="44" t="s">
        <v>343</v>
      </c>
      <c r="F68" s="37"/>
      <c r="G68" s="37"/>
      <c r="H68" s="37"/>
      <c r="I68" s="37"/>
      <c r="J68" s="38"/>
    </row>
    <row r="69" ht="405">
      <c r="A69" s="29" t="s">
        <v>36</v>
      </c>
      <c r="B69" s="36"/>
      <c r="C69" s="37"/>
      <c r="D69" s="37"/>
      <c r="E69" s="31" t="s">
        <v>110</v>
      </c>
      <c r="F69" s="37"/>
      <c r="G69" s="37"/>
      <c r="H69" s="37"/>
      <c r="I69" s="37"/>
      <c r="J69" s="38"/>
    </row>
    <row r="70">
      <c r="A70" s="29" t="s">
        <v>29</v>
      </c>
      <c r="B70" s="29">
        <v>21</v>
      </c>
      <c r="C70" s="30" t="s">
        <v>105</v>
      </c>
      <c r="D70" s="29" t="s">
        <v>106</v>
      </c>
      <c r="E70" s="31" t="s">
        <v>107</v>
      </c>
      <c r="F70" s="32" t="s">
        <v>96</v>
      </c>
      <c r="G70" s="33">
        <v>27.638000000000002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34</v>
      </c>
      <c r="B71" s="36"/>
      <c r="C71" s="37"/>
      <c r="D71" s="37"/>
      <c r="E71" s="31" t="s">
        <v>344</v>
      </c>
      <c r="F71" s="37"/>
      <c r="G71" s="37"/>
      <c r="H71" s="37"/>
      <c r="I71" s="37"/>
      <c r="J71" s="38"/>
    </row>
    <row r="72" ht="105">
      <c r="A72" s="29" t="s">
        <v>89</v>
      </c>
      <c r="B72" s="36"/>
      <c r="C72" s="37"/>
      <c r="D72" s="37"/>
      <c r="E72" s="44" t="s">
        <v>345</v>
      </c>
      <c r="F72" s="37"/>
      <c r="G72" s="37"/>
      <c r="H72" s="37"/>
      <c r="I72" s="37"/>
      <c r="J72" s="38"/>
    </row>
    <row r="73" ht="405">
      <c r="A73" s="29" t="s">
        <v>36</v>
      </c>
      <c r="B73" s="36"/>
      <c r="C73" s="37"/>
      <c r="D73" s="37"/>
      <c r="E73" s="31" t="s">
        <v>110</v>
      </c>
      <c r="F73" s="37"/>
      <c r="G73" s="37"/>
      <c r="H73" s="37"/>
      <c r="I73" s="37"/>
      <c r="J73" s="38"/>
    </row>
    <row r="74">
      <c r="A74" s="29" t="s">
        <v>29</v>
      </c>
      <c r="B74" s="29">
        <v>23</v>
      </c>
      <c r="C74" s="30" t="s">
        <v>111</v>
      </c>
      <c r="D74" s="29" t="s">
        <v>31</v>
      </c>
      <c r="E74" s="31" t="s">
        <v>112</v>
      </c>
      <c r="F74" s="32" t="s">
        <v>96</v>
      </c>
      <c r="G74" s="33">
        <v>3.6000000000000001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346</v>
      </c>
      <c r="F75" s="37"/>
      <c r="G75" s="37"/>
      <c r="H75" s="37"/>
      <c r="I75" s="37"/>
      <c r="J75" s="38"/>
    </row>
    <row r="76" ht="90">
      <c r="A76" s="29" t="s">
        <v>89</v>
      </c>
      <c r="B76" s="36"/>
      <c r="C76" s="37"/>
      <c r="D76" s="37"/>
      <c r="E76" s="44" t="s">
        <v>347</v>
      </c>
      <c r="F76" s="37"/>
      <c r="G76" s="37"/>
      <c r="H76" s="37"/>
      <c r="I76" s="37"/>
      <c r="J76" s="38"/>
    </row>
    <row r="77" ht="405">
      <c r="A77" s="29" t="s">
        <v>36</v>
      </c>
      <c r="B77" s="36"/>
      <c r="C77" s="37"/>
      <c r="D77" s="37"/>
      <c r="E77" s="31" t="s">
        <v>110</v>
      </c>
      <c r="F77" s="37"/>
      <c r="G77" s="37"/>
      <c r="H77" s="37"/>
      <c r="I77" s="37"/>
      <c r="J77" s="38"/>
    </row>
    <row r="78">
      <c r="A78" s="29" t="s">
        <v>29</v>
      </c>
      <c r="B78" s="29">
        <v>24</v>
      </c>
      <c r="C78" s="30" t="s">
        <v>111</v>
      </c>
      <c r="D78" s="29" t="s">
        <v>106</v>
      </c>
      <c r="E78" s="31" t="s">
        <v>112</v>
      </c>
      <c r="F78" s="32" t="s">
        <v>96</v>
      </c>
      <c r="G78" s="33">
        <v>60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348</v>
      </c>
      <c r="F79" s="37"/>
      <c r="G79" s="37"/>
      <c r="H79" s="37"/>
      <c r="I79" s="37"/>
      <c r="J79" s="38"/>
    </row>
    <row r="80" ht="30">
      <c r="A80" s="29" t="s">
        <v>89</v>
      </c>
      <c r="B80" s="36"/>
      <c r="C80" s="37"/>
      <c r="D80" s="37"/>
      <c r="E80" s="44" t="s">
        <v>349</v>
      </c>
      <c r="F80" s="37"/>
      <c r="G80" s="37"/>
      <c r="H80" s="37"/>
      <c r="I80" s="37"/>
      <c r="J80" s="38"/>
    </row>
    <row r="81" ht="405">
      <c r="A81" s="29" t="s">
        <v>36</v>
      </c>
      <c r="B81" s="36"/>
      <c r="C81" s="37"/>
      <c r="D81" s="37"/>
      <c r="E81" s="31" t="s">
        <v>110</v>
      </c>
      <c r="F81" s="37"/>
      <c r="G81" s="37"/>
      <c r="H81" s="37"/>
      <c r="I81" s="37"/>
      <c r="J81" s="38"/>
    </row>
    <row r="82">
      <c r="A82" s="29" t="s">
        <v>29</v>
      </c>
      <c r="B82" s="29">
        <v>26</v>
      </c>
      <c r="C82" s="30" t="s">
        <v>115</v>
      </c>
      <c r="D82" s="29" t="s">
        <v>31</v>
      </c>
      <c r="E82" s="31" t="s">
        <v>116</v>
      </c>
      <c r="F82" s="32" t="s">
        <v>96</v>
      </c>
      <c r="G82" s="33">
        <v>832.67700000000002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350</v>
      </c>
      <c r="F83" s="37"/>
      <c r="G83" s="37"/>
      <c r="H83" s="37"/>
      <c r="I83" s="37"/>
      <c r="J83" s="38"/>
    </row>
    <row r="84" ht="195">
      <c r="A84" s="29" t="s">
        <v>89</v>
      </c>
      <c r="B84" s="36"/>
      <c r="C84" s="37"/>
      <c r="D84" s="37"/>
      <c r="E84" s="44" t="s">
        <v>351</v>
      </c>
      <c r="F84" s="37"/>
      <c r="G84" s="37"/>
      <c r="H84" s="37"/>
      <c r="I84" s="37"/>
      <c r="J84" s="38"/>
    </row>
    <row r="85" ht="240">
      <c r="A85" s="29" t="s">
        <v>36</v>
      </c>
      <c r="B85" s="36"/>
      <c r="C85" s="37"/>
      <c r="D85" s="37"/>
      <c r="E85" s="31" t="s">
        <v>119</v>
      </c>
      <c r="F85" s="37"/>
      <c r="G85" s="37"/>
      <c r="H85" s="37"/>
      <c r="I85" s="37"/>
      <c r="J85" s="38"/>
    </row>
    <row r="86">
      <c r="A86" s="29" t="s">
        <v>29</v>
      </c>
      <c r="B86" s="29">
        <v>27</v>
      </c>
      <c r="C86" s="30" t="s">
        <v>120</v>
      </c>
      <c r="D86" s="29" t="s">
        <v>31</v>
      </c>
      <c r="E86" s="31" t="s">
        <v>121</v>
      </c>
      <c r="F86" s="32" t="s">
        <v>96</v>
      </c>
      <c r="G86" s="33">
        <v>36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34</v>
      </c>
      <c r="B87" s="36"/>
      <c r="C87" s="37"/>
      <c r="D87" s="37"/>
      <c r="E87" s="31" t="s">
        <v>352</v>
      </c>
      <c r="F87" s="37"/>
      <c r="G87" s="37"/>
      <c r="H87" s="37"/>
      <c r="I87" s="37"/>
      <c r="J87" s="38"/>
    </row>
    <row r="88" ht="45">
      <c r="A88" s="29" t="s">
        <v>89</v>
      </c>
      <c r="B88" s="36"/>
      <c r="C88" s="37"/>
      <c r="D88" s="37"/>
      <c r="E88" s="44" t="s">
        <v>353</v>
      </c>
      <c r="F88" s="37"/>
      <c r="G88" s="37"/>
      <c r="H88" s="37"/>
      <c r="I88" s="37"/>
      <c r="J88" s="38"/>
    </row>
    <row r="89" ht="375">
      <c r="A89" s="29" t="s">
        <v>36</v>
      </c>
      <c r="B89" s="36"/>
      <c r="C89" s="37"/>
      <c r="D89" s="37"/>
      <c r="E89" s="31" t="s">
        <v>124</v>
      </c>
      <c r="F89" s="37"/>
      <c r="G89" s="37"/>
      <c r="H89" s="37"/>
      <c r="I89" s="37"/>
      <c r="J89" s="38"/>
    </row>
    <row r="90">
      <c r="A90" s="29" t="s">
        <v>29</v>
      </c>
      <c r="B90" s="29">
        <v>28</v>
      </c>
      <c r="C90" s="30" t="s">
        <v>125</v>
      </c>
      <c r="D90" s="29" t="s">
        <v>31</v>
      </c>
      <c r="E90" s="31" t="s">
        <v>126</v>
      </c>
      <c r="F90" s="32" t="s">
        <v>96</v>
      </c>
      <c r="G90" s="33">
        <v>152.90000000000001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354</v>
      </c>
      <c r="F91" s="37"/>
      <c r="G91" s="37"/>
      <c r="H91" s="37"/>
      <c r="I91" s="37"/>
      <c r="J91" s="38"/>
    </row>
    <row r="92" ht="285">
      <c r="A92" s="29" t="s">
        <v>89</v>
      </c>
      <c r="B92" s="36"/>
      <c r="C92" s="37"/>
      <c r="D92" s="37"/>
      <c r="E92" s="44" t="s">
        <v>355</v>
      </c>
      <c r="F92" s="37"/>
      <c r="G92" s="37"/>
      <c r="H92" s="37"/>
      <c r="I92" s="37"/>
      <c r="J92" s="38"/>
    </row>
    <row r="93" ht="315">
      <c r="A93" s="29" t="s">
        <v>36</v>
      </c>
      <c r="B93" s="36"/>
      <c r="C93" s="37"/>
      <c r="D93" s="37"/>
      <c r="E93" s="31" t="s">
        <v>129</v>
      </c>
      <c r="F93" s="37"/>
      <c r="G93" s="37"/>
      <c r="H93" s="37"/>
      <c r="I93" s="37"/>
      <c r="J93" s="38"/>
    </row>
    <row r="94">
      <c r="A94" s="29" t="s">
        <v>29</v>
      </c>
      <c r="B94" s="29">
        <v>29</v>
      </c>
      <c r="C94" s="30" t="s">
        <v>130</v>
      </c>
      <c r="D94" s="29" t="s">
        <v>31</v>
      </c>
      <c r="E94" s="31" t="s">
        <v>132</v>
      </c>
      <c r="F94" s="32" t="s">
        <v>96</v>
      </c>
      <c r="G94" s="33">
        <v>3.6000000000000001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 ht="90">
      <c r="A96" s="29" t="s">
        <v>89</v>
      </c>
      <c r="B96" s="36"/>
      <c r="C96" s="37"/>
      <c r="D96" s="37"/>
      <c r="E96" s="44" t="s">
        <v>356</v>
      </c>
      <c r="F96" s="37"/>
      <c r="G96" s="37"/>
      <c r="H96" s="37"/>
      <c r="I96" s="37"/>
      <c r="J96" s="38"/>
    </row>
    <row r="97" ht="300">
      <c r="A97" s="29" t="s">
        <v>36</v>
      </c>
      <c r="B97" s="36"/>
      <c r="C97" s="37"/>
      <c r="D97" s="37"/>
      <c r="E97" s="31" t="s">
        <v>135</v>
      </c>
      <c r="F97" s="37"/>
      <c r="G97" s="37"/>
      <c r="H97" s="37"/>
      <c r="I97" s="37"/>
      <c r="J97" s="38"/>
    </row>
    <row r="98">
      <c r="A98" s="29" t="s">
        <v>29</v>
      </c>
      <c r="B98" s="29">
        <v>30</v>
      </c>
      <c r="C98" s="30" t="s">
        <v>130</v>
      </c>
      <c r="D98" s="29" t="s">
        <v>131</v>
      </c>
      <c r="E98" s="31" t="s">
        <v>132</v>
      </c>
      <c r="F98" s="32" t="s">
        <v>96</v>
      </c>
      <c r="G98" s="33">
        <v>15.113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5">
      <c r="A99" s="29" t="s">
        <v>34</v>
      </c>
      <c r="B99" s="36"/>
      <c r="C99" s="37"/>
      <c r="D99" s="37"/>
      <c r="E99" s="31" t="s">
        <v>357</v>
      </c>
      <c r="F99" s="37"/>
      <c r="G99" s="37"/>
      <c r="H99" s="37"/>
      <c r="I99" s="37"/>
      <c r="J99" s="38"/>
    </row>
    <row r="100" ht="105">
      <c r="A100" s="29" t="s">
        <v>89</v>
      </c>
      <c r="B100" s="36"/>
      <c r="C100" s="37"/>
      <c r="D100" s="37"/>
      <c r="E100" s="44" t="s">
        <v>358</v>
      </c>
      <c r="F100" s="37"/>
      <c r="G100" s="37"/>
      <c r="H100" s="37"/>
      <c r="I100" s="37"/>
      <c r="J100" s="38"/>
    </row>
    <row r="101" ht="300">
      <c r="A101" s="29" t="s">
        <v>36</v>
      </c>
      <c r="B101" s="36"/>
      <c r="C101" s="37"/>
      <c r="D101" s="37"/>
      <c r="E101" s="31" t="s">
        <v>135</v>
      </c>
      <c r="F101" s="37"/>
      <c r="G101" s="37"/>
      <c r="H101" s="37"/>
      <c r="I101" s="37"/>
      <c r="J101" s="38"/>
    </row>
    <row r="102">
      <c r="A102" s="29" t="s">
        <v>29</v>
      </c>
      <c r="B102" s="29">
        <v>31</v>
      </c>
      <c r="C102" s="30" t="s">
        <v>130</v>
      </c>
      <c r="D102" s="29" t="s">
        <v>136</v>
      </c>
      <c r="E102" s="31" t="s">
        <v>132</v>
      </c>
      <c r="F102" s="32" t="s">
        <v>96</v>
      </c>
      <c r="G102" s="33">
        <v>45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34</v>
      </c>
      <c r="B103" s="36"/>
      <c r="C103" s="37"/>
      <c r="D103" s="37"/>
      <c r="E103" s="31" t="s">
        <v>137</v>
      </c>
      <c r="F103" s="37"/>
      <c r="G103" s="37"/>
      <c r="H103" s="37"/>
      <c r="I103" s="37"/>
      <c r="J103" s="38"/>
    </row>
    <row r="104" ht="30">
      <c r="A104" s="29" t="s">
        <v>89</v>
      </c>
      <c r="B104" s="36"/>
      <c r="C104" s="37"/>
      <c r="D104" s="37"/>
      <c r="E104" s="44" t="s">
        <v>359</v>
      </c>
      <c r="F104" s="37"/>
      <c r="G104" s="37"/>
      <c r="H104" s="37"/>
      <c r="I104" s="37"/>
      <c r="J104" s="38"/>
    </row>
    <row r="105" ht="300">
      <c r="A105" s="29" t="s">
        <v>36</v>
      </c>
      <c r="B105" s="36"/>
      <c r="C105" s="37"/>
      <c r="D105" s="37"/>
      <c r="E105" s="31" t="s">
        <v>135</v>
      </c>
      <c r="F105" s="37"/>
      <c r="G105" s="37"/>
      <c r="H105" s="37"/>
      <c r="I105" s="37"/>
      <c r="J105" s="38"/>
    </row>
    <row r="106">
      <c r="A106" s="29" t="s">
        <v>29</v>
      </c>
      <c r="B106" s="29">
        <v>32</v>
      </c>
      <c r="C106" s="30" t="s">
        <v>139</v>
      </c>
      <c r="D106" s="29" t="s">
        <v>106</v>
      </c>
      <c r="E106" s="31" t="s">
        <v>140</v>
      </c>
      <c r="F106" s="32" t="s">
        <v>96</v>
      </c>
      <c r="G106" s="33">
        <v>15.18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34</v>
      </c>
      <c r="B107" s="36"/>
      <c r="C107" s="37"/>
      <c r="D107" s="37"/>
      <c r="E107" s="31" t="s">
        <v>360</v>
      </c>
      <c r="F107" s="37"/>
      <c r="G107" s="37"/>
      <c r="H107" s="37"/>
      <c r="I107" s="37"/>
      <c r="J107" s="38"/>
    </row>
    <row r="108" ht="45">
      <c r="A108" s="29" t="s">
        <v>89</v>
      </c>
      <c r="B108" s="36"/>
      <c r="C108" s="37"/>
      <c r="D108" s="37"/>
      <c r="E108" s="44" t="s">
        <v>361</v>
      </c>
      <c r="F108" s="37"/>
      <c r="G108" s="37"/>
      <c r="H108" s="37"/>
      <c r="I108" s="37"/>
      <c r="J108" s="38"/>
    </row>
    <row r="109" ht="390">
      <c r="A109" s="29" t="s">
        <v>36</v>
      </c>
      <c r="B109" s="36"/>
      <c r="C109" s="37"/>
      <c r="D109" s="37"/>
      <c r="E109" s="31" t="s">
        <v>143</v>
      </c>
      <c r="F109" s="37"/>
      <c r="G109" s="37"/>
      <c r="H109" s="37"/>
      <c r="I109" s="37"/>
      <c r="J109" s="38"/>
    </row>
    <row r="110">
      <c r="A110" s="29" t="s">
        <v>29</v>
      </c>
      <c r="B110" s="29">
        <v>33</v>
      </c>
      <c r="C110" s="30" t="s">
        <v>144</v>
      </c>
      <c r="D110" s="29" t="s">
        <v>31</v>
      </c>
      <c r="E110" s="31" t="s">
        <v>145</v>
      </c>
      <c r="F110" s="32" t="s">
        <v>146</v>
      </c>
      <c r="G110" s="33">
        <v>1267.3820000000001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34</v>
      </c>
      <c r="B111" s="36"/>
      <c r="C111" s="37"/>
      <c r="D111" s="37"/>
      <c r="E111" s="31" t="s">
        <v>362</v>
      </c>
      <c r="F111" s="37"/>
      <c r="G111" s="37"/>
      <c r="H111" s="37"/>
      <c r="I111" s="37"/>
      <c r="J111" s="38"/>
    </row>
    <row r="112" ht="75">
      <c r="A112" s="29" t="s">
        <v>89</v>
      </c>
      <c r="B112" s="36"/>
      <c r="C112" s="37"/>
      <c r="D112" s="37"/>
      <c r="E112" s="44" t="s">
        <v>363</v>
      </c>
      <c r="F112" s="37"/>
      <c r="G112" s="37"/>
      <c r="H112" s="37"/>
      <c r="I112" s="37"/>
      <c r="J112" s="38"/>
    </row>
    <row r="113" ht="30">
      <c r="A113" s="29" t="s">
        <v>36</v>
      </c>
      <c r="B113" s="36"/>
      <c r="C113" s="37"/>
      <c r="D113" s="37"/>
      <c r="E113" s="31" t="s">
        <v>149</v>
      </c>
      <c r="F113" s="37"/>
      <c r="G113" s="37"/>
      <c r="H113" s="37"/>
      <c r="I113" s="37"/>
      <c r="J113" s="38"/>
    </row>
    <row r="114">
      <c r="A114" s="29" t="s">
        <v>29</v>
      </c>
      <c r="B114" s="29">
        <v>34</v>
      </c>
      <c r="C114" s="30" t="s">
        <v>150</v>
      </c>
      <c r="D114" s="29" t="s">
        <v>31</v>
      </c>
      <c r="E114" s="31" t="s">
        <v>151</v>
      </c>
      <c r="F114" s="32" t="s">
        <v>146</v>
      </c>
      <c r="G114" s="33">
        <v>324.32999999999998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5">
      <c r="A115" s="29" t="s">
        <v>34</v>
      </c>
      <c r="B115" s="36"/>
      <c r="C115" s="37"/>
      <c r="D115" s="37"/>
      <c r="E115" s="31" t="s">
        <v>152</v>
      </c>
      <c r="F115" s="37"/>
      <c r="G115" s="37"/>
      <c r="H115" s="37"/>
      <c r="I115" s="37"/>
      <c r="J115" s="38"/>
    </row>
    <row r="116" ht="120">
      <c r="A116" s="29" t="s">
        <v>89</v>
      </c>
      <c r="B116" s="36"/>
      <c r="C116" s="37"/>
      <c r="D116" s="37"/>
      <c r="E116" s="44" t="s">
        <v>364</v>
      </c>
      <c r="F116" s="37"/>
      <c r="G116" s="37"/>
      <c r="H116" s="37"/>
      <c r="I116" s="37"/>
      <c r="J116" s="38"/>
    </row>
    <row r="117" ht="45">
      <c r="A117" s="29" t="s">
        <v>36</v>
      </c>
      <c r="B117" s="36"/>
      <c r="C117" s="37"/>
      <c r="D117" s="37"/>
      <c r="E117" s="31" t="s">
        <v>154</v>
      </c>
      <c r="F117" s="37"/>
      <c r="G117" s="37"/>
      <c r="H117" s="37"/>
      <c r="I117" s="37"/>
      <c r="J117" s="38"/>
    </row>
    <row r="118">
      <c r="A118" s="29" t="s">
        <v>29</v>
      </c>
      <c r="B118" s="29">
        <v>35</v>
      </c>
      <c r="C118" s="30" t="s">
        <v>155</v>
      </c>
      <c r="D118" s="29" t="s">
        <v>31</v>
      </c>
      <c r="E118" s="31" t="s">
        <v>156</v>
      </c>
      <c r="F118" s="32" t="s">
        <v>146</v>
      </c>
      <c r="G118" s="33">
        <v>324.32999999999998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365</v>
      </c>
      <c r="F119" s="37"/>
      <c r="G119" s="37"/>
      <c r="H119" s="37"/>
      <c r="I119" s="37"/>
      <c r="J119" s="38"/>
    </row>
    <row r="120" ht="120">
      <c r="A120" s="29" t="s">
        <v>89</v>
      </c>
      <c r="B120" s="36"/>
      <c r="C120" s="37"/>
      <c r="D120" s="37"/>
      <c r="E120" s="44" t="s">
        <v>364</v>
      </c>
      <c r="F120" s="37"/>
      <c r="G120" s="37"/>
      <c r="H120" s="37"/>
      <c r="I120" s="37"/>
      <c r="J120" s="38"/>
    </row>
    <row r="121" ht="30">
      <c r="A121" s="29" t="s">
        <v>36</v>
      </c>
      <c r="B121" s="36"/>
      <c r="C121" s="37"/>
      <c r="D121" s="37"/>
      <c r="E121" s="31" t="s">
        <v>366</v>
      </c>
      <c r="F121" s="37"/>
      <c r="G121" s="37"/>
      <c r="H121" s="37"/>
      <c r="I121" s="37"/>
      <c r="J121" s="38"/>
    </row>
    <row r="122">
      <c r="A122" s="23" t="s">
        <v>26</v>
      </c>
      <c r="B122" s="24"/>
      <c r="C122" s="25" t="s">
        <v>159</v>
      </c>
      <c r="D122" s="26"/>
      <c r="E122" s="23" t="s">
        <v>160</v>
      </c>
      <c r="F122" s="26"/>
      <c r="G122" s="26"/>
      <c r="H122" s="26"/>
      <c r="I122" s="27">
        <f>SUMIFS(I123:I174,A123:A174,"P")</f>
        <v>0</v>
      </c>
      <c r="J122" s="28"/>
    </row>
    <row r="123">
      <c r="A123" s="29" t="s">
        <v>29</v>
      </c>
      <c r="B123" s="29">
        <v>36</v>
      </c>
      <c r="C123" s="30" t="s">
        <v>367</v>
      </c>
      <c r="D123" s="29" t="s">
        <v>31</v>
      </c>
      <c r="E123" s="31" t="s">
        <v>368</v>
      </c>
      <c r="F123" s="32" t="s">
        <v>96</v>
      </c>
      <c r="G123" s="33">
        <v>2.6099999999999999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34</v>
      </c>
      <c r="B124" s="36"/>
      <c r="C124" s="37"/>
      <c r="D124" s="37"/>
      <c r="E124" s="31" t="s">
        <v>369</v>
      </c>
      <c r="F124" s="37"/>
      <c r="G124" s="37"/>
      <c r="H124" s="37"/>
      <c r="I124" s="37"/>
      <c r="J124" s="38"/>
    </row>
    <row r="125" ht="30">
      <c r="A125" s="29" t="s">
        <v>89</v>
      </c>
      <c r="B125" s="36"/>
      <c r="C125" s="37"/>
      <c r="D125" s="37"/>
      <c r="E125" s="44" t="s">
        <v>370</v>
      </c>
      <c r="F125" s="37"/>
      <c r="G125" s="37"/>
      <c r="H125" s="37"/>
      <c r="I125" s="37"/>
      <c r="J125" s="38"/>
    </row>
    <row r="126" ht="75">
      <c r="A126" s="29" t="s">
        <v>36</v>
      </c>
      <c r="B126" s="36"/>
      <c r="C126" s="37"/>
      <c r="D126" s="37"/>
      <c r="E126" s="31" t="s">
        <v>371</v>
      </c>
      <c r="F126" s="37"/>
      <c r="G126" s="37"/>
      <c r="H126" s="37"/>
      <c r="I126" s="37"/>
      <c r="J126" s="38"/>
    </row>
    <row r="127">
      <c r="A127" s="29" t="s">
        <v>29</v>
      </c>
      <c r="B127" s="29">
        <v>37</v>
      </c>
      <c r="C127" s="30" t="s">
        <v>372</v>
      </c>
      <c r="D127" s="29" t="s">
        <v>31</v>
      </c>
      <c r="E127" s="31" t="s">
        <v>373</v>
      </c>
      <c r="F127" s="32" t="s">
        <v>96</v>
      </c>
      <c r="G127" s="33">
        <v>2.1400000000000001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34</v>
      </c>
      <c r="B128" s="36"/>
      <c r="C128" s="37"/>
      <c r="D128" s="37"/>
      <c r="E128" s="42" t="s">
        <v>31</v>
      </c>
      <c r="F128" s="37"/>
      <c r="G128" s="37"/>
      <c r="H128" s="37"/>
      <c r="I128" s="37"/>
      <c r="J128" s="38"/>
    </row>
    <row r="129" ht="75">
      <c r="A129" s="29" t="s">
        <v>89</v>
      </c>
      <c r="B129" s="36"/>
      <c r="C129" s="37"/>
      <c r="D129" s="37"/>
      <c r="E129" s="44" t="s">
        <v>374</v>
      </c>
      <c r="F129" s="37"/>
      <c r="G129" s="37"/>
      <c r="H129" s="37"/>
      <c r="I129" s="37"/>
      <c r="J129" s="38"/>
    </row>
    <row r="130" ht="75">
      <c r="A130" s="29" t="s">
        <v>36</v>
      </c>
      <c r="B130" s="36"/>
      <c r="C130" s="37"/>
      <c r="D130" s="37"/>
      <c r="E130" s="31" t="s">
        <v>371</v>
      </c>
      <c r="F130" s="37"/>
      <c r="G130" s="37"/>
      <c r="H130" s="37"/>
      <c r="I130" s="37"/>
      <c r="J130" s="38"/>
    </row>
    <row r="131">
      <c r="A131" s="29" t="s">
        <v>29</v>
      </c>
      <c r="B131" s="29">
        <v>38</v>
      </c>
      <c r="C131" s="30" t="s">
        <v>375</v>
      </c>
      <c r="D131" s="29" t="s">
        <v>31</v>
      </c>
      <c r="E131" s="31" t="s">
        <v>376</v>
      </c>
      <c r="F131" s="32" t="s">
        <v>146</v>
      </c>
      <c r="G131" s="33">
        <v>405.36399999999998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60">
      <c r="A132" s="29" t="s">
        <v>34</v>
      </c>
      <c r="B132" s="36"/>
      <c r="C132" s="37"/>
      <c r="D132" s="37"/>
      <c r="E132" s="31" t="s">
        <v>377</v>
      </c>
      <c r="F132" s="37"/>
      <c r="G132" s="37"/>
      <c r="H132" s="37"/>
      <c r="I132" s="37"/>
      <c r="J132" s="38"/>
    </row>
    <row r="133" ht="75">
      <c r="A133" s="29" t="s">
        <v>89</v>
      </c>
      <c r="B133" s="36"/>
      <c r="C133" s="37"/>
      <c r="D133" s="37"/>
      <c r="E133" s="44" t="s">
        <v>378</v>
      </c>
      <c r="F133" s="37"/>
      <c r="G133" s="37"/>
      <c r="H133" s="37"/>
      <c r="I133" s="37"/>
      <c r="J133" s="38"/>
    </row>
    <row r="134" ht="75">
      <c r="A134" s="29" t="s">
        <v>36</v>
      </c>
      <c r="B134" s="36"/>
      <c r="C134" s="37"/>
      <c r="D134" s="37"/>
      <c r="E134" s="31" t="s">
        <v>379</v>
      </c>
      <c r="F134" s="37"/>
      <c r="G134" s="37"/>
      <c r="H134" s="37"/>
      <c r="I134" s="37"/>
      <c r="J134" s="38"/>
    </row>
    <row r="135">
      <c r="A135" s="29" t="s">
        <v>29</v>
      </c>
      <c r="B135" s="29">
        <v>39</v>
      </c>
      <c r="C135" s="30" t="s">
        <v>380</v>
      </c>
      <c r="D135" s="29" t="s">
        <v>31</v>
      </c>
      <c r="E135" s="31" t="s">
        <v>381</v>
      </c>
      <c r="F135" s="32" t="s">
        <v>146</v>
      </c>
      <c r="G135" s="33">
        <v>202.68199999999999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45">
      <c r="A136" s="29" t="s">
        <v>34</v>
      </c>
      <c r="B136" s="36"/>
      <c r="C136" s="37"/>
      <c r="D136" s="37"/>
      <c r="E136" s="31" t="s">
        <v>382</v>
      </c>
      <c r="F136" s="37"/>
      <c r="G136" s="37"/>
      <c r="H136" s="37"/>
      <c r="I136" s="37"/>
      <c r="J136" s="38"/>
    </row>
    <row r="137" ht="75">
      <c r="A137" s="29" t="s">
        <v>89</v>
      </c>
      <c r="B137" s="36"/>
      <c r="C137" s="37"/>
      <c r="D137" s="37"/>
      <c r="E137" s="44" t="s">
        <v>383</v>
      </c>
      <c r="F137" s="37"/>
      <c r="G137" s="37"/>
      <c r="H137" s="37"/>
      <c r="I137" s="37"/>
      <c r="J137" s="38"/>
    </row>
    <row r="138" ht="75">
      <c r="A138" s="29" t="s">
        <v>36</v>
      </c>
      <c r="B138" s="36"/>
      <c r="C138" s="37"/>
      <c r="D138" s="37"/>
      <c r="E138" s="31" t="s">
        <v>384</v>
      </c>
      <c r="F138" s="37"/>
      <c r="G138" s="37"/>
      <c r="H138" s="37"/>
      <c r="I138" s="37"/>
      <c r="J138" s="38"/>
    </row>
    <row r="139">
      <c r="A139" s="29" t="s">
        <v>29</v>
      </c>
      <c r="B139" s="29">
        <v>40</v>
      </c>
      <c r="C139" s="30" t="s">
        <v>385</v>
      </c>
      <c r="D139" s="29" t="s">
        <v>386</v>
      </c>
      <c r="E139" s="31" t="s">
        <v>387</v>
      </c>
      <c r="F139" s="32" t="s">
        <v>96</v>
      </c>
      <c r="G139" s="33">
        <v>3.181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2" t="s">
        <v>31</v>
      </c>
      <c r="F140" s="37"/>
      <c r="G140" s="37"/>
      <c r="H140" s="37"/>
      <c r="I140" s="37"/>
      <c r="J140" s="38"/>
    </row>
    <row r="141" ht="75">
      <c r="A141" s="29" t="s">
        <v>89</v>
      </c>
      <c r="B141" s="36"/>
      <c r="C141" s="37"/>
      <c r="D141" s="37"/>
      <c r="E141" s="44" t="s">
        <v>388</v>
      </c>
      <c r="F141" s="37"/>
      <c r="G141" s="37"/>
      <c r="H141" s="37"/>
      <c r="I141" s="37"/>
      <c r="J141" s="38"/>
    </row>
    <row r="142" ht="409.5">
      <c r="A142" s="29" t="s">
        <v>36</v>
      </c>
      <c r="B142" s="36"/>
      <c r="C142" s="37"/>
      <c r="D142" s="37"/>
      <c r="E142" s="31" t="s">
        <v>389</v>
      </c>
      <c r="F142" s="37"/>
      <c r="G142" s="37"/>
      <c r="H142" s="37"/>
      <c r="I142" s="37"/>
      <c r="J142" s="38"/>
    </row>
    <row r="143">
      <c r="A143" s="29" t="s">
        <v>29</v>
      </c>
      <c r="B143" s="29">
        <v>41</v>
      </c>
      <c r="C143" s="30" t="s">
        <v>390</v>
      </c>
      <c r="D143" s="29" t="s">
        <v>386</v>
      </c>
      <c r="E143" s="31" t="s">
        <v>391</v>
      </c>
      <c r="F143" s="32" t="s">
        <v>87</v>
      </c>
      <c r="G143" s="33">
        <v>1.4830000000000001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60">
      <c r="A144" s="29" t="s">
        <v>34</v>
      </c>
      <c r="B144" s="36"/>
      <c r="C144" s="37"/>
      <c r="D144" s="37"/>
      <c r="E144" s="31" t="s">
        <v>392</v>
      </c>
      <c r="F144" s="37"/>
      <c r="G144" s="37"/>
      <c r="H144" s="37"/>
      <c r="I144" s="37"/>
      <c r="J144" s="38"/>
    </row>
    <row r="145" ht="45">
      <c r="A145" s="29" t="s">
        <v>89</v>
      </c>
      <c r="B145" s="36"/>
      <c r="C145" s="37"/>
      <c r="D145" s="37"/>
      <c r="E145" s="44" t="s">
        <v>393</v>
      </c>
      <c r="F145" s="37"/>
      <c r="G145" s="37"/>
      <c r="H145" s="37"/>
      <c r="I145" s="37"/>
      <c r="J145" s="38"/>
    </row>
    <row r="146" ht="45">
      <c r="A146" s="29" t="s">
        <v>36</v>
      </c>
      <c r="B146" s="36"/>
      <c r="C146" s="37"/>
      <c r="D146" s="37"/>
      <c r="E146" s="31" t="s">
        <v>394</v>
      </c>
      <c r="F146" s="37"/>
      <c r="G146" s="37"/>
      <c r="H146" s="37"/>
      <c r="I146" s="37"/>
      <c r="J146" s="38"/>
    </row>
    <row r="147">
      <c r="A147" s="29" t="s">
        <v>29</v>
      </c>
      <c r="B147" s="29">
        <v>42</v>
      </c>
      <c r="C147" s="30" t="s">
        <v>395</v>
      </c>
      <c r="D147" s="29" t="s">
        <v>386</v>
      </c>
      <c r="E147" s="31" t="s">
        <v>396</v>
      </c>
      <c r="F147" s="32" t="s">
        <v>87</v>
      </c>
      <c r="G147" s="33">
        <v>2.2370000000000001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90">
      <c r="A148" s="29" t="s">
        <v>34</v>
      </c>
      <c r="B148" s="36"/>
      <c r="C148" s="37"/>
      <c r="D148" s="37"/>
      <c r="E148" s="31" t="s">
        <v>397</v>
      </c>
      <c r="F148" s="37"/>
      <c r="G148" s="37"/>
      <c r="H148" s="37"/>
      <c r="I148" s="37"/>
      <c r="J148" s="38"/>
    </row>
    <row r="149" ht="90">
      <c r="A149" s="29" t="s">
        <v>89</v>
      </c>
      <c r="B149" s="36"/>
      <c r="C149" s="37"/>
      <c r="D149" s="37"/>
      <c r="E149" s="44" t="s">
        <v>398</v>
      </c>
      <c r="F149" s="37"/>
      <c r="G149" s="37"/>
      <c r="H149" s="37"/>
      <c r="I149" s="37"/>
      <c r="J149" s="38"/>
    </row>
    <row r="150" ht="60">
      <c r="A150" s="29" t="s">
        <v>36</v>
      </c>
      <c r="B150" s="36"/>
      <c r="C150" s="37"/>
      <c r="D150" s="37"/>
      <c r="E150" s="31" t="s">
        <v>399</v>
      </c>
      <c r="F150" s="37"/>
      <c r="G150" s="37"/>
      <c r="H150" s="37"/>
      <c r="I150" s="37"/>
      <c r="J150" s="38"/>
    </row>
    <row r="151">
      <c r="A151" s="29" t="s">
        <v>29</v>
      </c>
      <c r="B151" s="29">
        <v>43</v>
      </c>
      <c r="C151" s="30" t="s">
        <v>400</v>
      </c>
      <c r="D151" s="29" t="s">
        <v>386</v>
      </c>
      <c r="E151" s="31" t="s">
        <v>401</v>
      </c>
      <c r="F151" s="32" t="s">
        <v>96</v>
      </c>
      <c r="G151" s="33">
        <v>3.419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75">
      <c r="A152" s="29" t="s">
        <v>34</v>
      </c>
      <c r="B152" s="36"/>
      <c r="C152" s="37"/>
      <c r="D152" s="37"/>
      <c r="E152" s="31" t="s">
        <v>402</v>
      </c>
      <c r="F152" s="37"/>
      <c r="G152" s="37"/>
      <c r="H152" s="37"/>
      <c r="I152" s="37"/>
      <c r="J152" s="38"/>
    </row>
    <row r="153" ht="45">
      <c r="A153" s="29" t="s">
        <v>89</v>
      </c>
      <c r="B153" s="36"/>
      <c r="C153" s="37"/>
      <c r="D153" s="37"/>
      <c r="E153" s="44" t="s">
        <v>403</v>
      </c>
      <c r="F153" s="37"/>
      <c r="G153" s="37"/>
      <c r="H153" s="37"/>
      <c r="I153" s="37"/>
      <c r="J153" s="38"/>
    </row>
    <row r="154" ht="30">
      <c r="A154" s="29" t="s">
        <v>36</v>
      </c>
      <c r="B154" s="36"/>
      <c r="C154" s="37"/>
      <c r="D154" s="37"/>
      <c r="E154" s="31" t="s">
        <v>404</v>
      </c>
      <c r="F154" s="37"/>
      <c r="G154" s="37"/>
      <c r="H154" s="37"/>
      <c r="I154" s="37"/>
      <c r="J154" s="38"/>
    </row>
    <row r="155" ht="30">
      <c r="A155" s="29" t="s">
        <v>29</v>
      </c>
      <c r="B155" s="29">
        <v>44</v>
      </c>
      <c r="C155" s="30" t="s">
        <v>405</v>
      </c>
      <c r="D155" s="29" t="s">
        <v>386</v>
      </c>
      <c r="E155" s="31" t="s">
        <v>406</v>
      </c>
      <c r="F155" s="32" t="s">
        <v>227</v>
      </c>
      <c r="G155" s="33">
        <v>88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34</v>
      </c>
      <c r="B156" s="36"/>
      <c r="C156" s="37"/>
      <c r="D156" s="37"/>
      <c r="E156" s="31" t="s">
        <v>407</v>
      </c>
      <c r="F156" s="37"/>
      <c r="G156" s="37"/>
      <c r="H156" s="37"/>
      <c r="I156" s="37"/>
      <c r="J156" s="38"/>
    </row>
    <row r="157" ht="75">
      <c r="A157" s="29" t="s">
        <v>89</v>
      </c>
      <c r="B157" s="36"/>
      <c r="C157" s="37"/>
      <c r="D157" s="37"/>
      <c r="E157" s="44" t="s">
        <v>408</v>
      </c>
      <c r="F157" s="37"/>
      <c r="G157" s="37"/>
      <c r="H157" s="37"/>
      <c r="I157" s="37"/>
      <c r="J157" s="38"/>
    </row>
    <row r="158" ht="75">
      <c r="A158" s="29" t="s">
        <v>36</v>
      </c>
      <c r="B158" s="36"/>
      <c r="C158" s="37"/>
      <c r="D158" s="37"/>
      <c r="E158" s="31" t="s">
        <v>409</v>
      </c>
      <c r="F158" s="37"/>
      <c r="G158" s="37"/>
      <c r="H158" s="37"/>
      <c r="I158" s="37"/>
      <c r="J158" s="38"/>
    </row>
    <row r="159">
      <c r="A159" s="29" t="s">
        <v>29</v>
      </c>
      <c r="B159" s="29">
        <v>45</v>
      </c>
      <c r="C159" s="30" t="s">
        <v>410</v>
      </c>
      <c r="D159" s="29" t="s">
        <v>31</v>
      </c>
      <c r="E159" s="31" t="s">
        <v>411</v>
      </c>
      <c r="F159" s="32" t="s">
        <v>227</v>
      </c>
      <c r="G159" s="33">
        <v>718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34</v>
      </c>
      <c r="B160" s="36"/>
      <c r="C160" s="37"/>
      <c r="D160" s="37"/>
      <c r="E160" s="31" t="s">
        <v>412</v>
      </c>
      <c r="F160" s="37"/>
      <c r="G160" s="37"/>
      <c r="H160" s="37"/>
      <c r="I160" s="37"/>
      <c r="J160" s="38"/>
    </row>
    <row r="161" ht="345">
      <c r="A161" s="29" t="s">
        <v>89</v>
      </c>
      <c r="B161" s="36"/>
      <c r="C161" s="37"/>
      <c r="D161" s="37"/>
      <c r="E161" s="44" t="s">
        <v>413</v>
      </c>
      <c r="F161" s="37"/>
      <c r="G161" s="37"/>
      <c r="H161" s="37"/>
      <c r="I161" s="37"/>
      <c r="J161" s="38"/>
    </row>
    <row r="162" ht="75">
      <c r="A162" s="29" t="s">
        <v>36</v>
      </c>
      <c r="B162" s="36"/>
      <c r="C162" s="37"/>
      <c r="D162" s="37"/>
      <c r="E162" s="31" t="s">
        <v>409</v>
      </c>
      <c r="F162" s="37"/>
      <c r="G162" s="37"/>
      <c r="H162" s="37"/>
      <c r="I162" s="37"/>
      <c r="J162" s="38"/>
    </row>
    <row r="163">
      <c r="A163" s="29" t="s">
        <v>29</v>
      </c>
      <c r="B163" s="29">
        <v>46</v>
      </c>
      <c r="C163" s="30" t="s">
        <v>414</v>
      </c>
      <c r="D163" s="29" t="s">
        <v>31</v>
      </c>
      <c r="E163" s="31" t="s">
        <v>415</v>
      </c>
      <c r="F163" s="32" t="s">
        <v>227</v>
      </c>
      <c r="G163" s="33">
        <v>280.5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34</v>
      </c>
      <c r="B164" s="36"/>
      <c r="C164" s="37"/>
      <c r="D164" s="37"/>
      <c r="E164" s="31" t="s">
        <v>412</v>
      </c>
      <c r="F164" s="37"/>
      <c r="G164" s="37"/>
      <c r="H164" s="37"/>
      <c r="I164" s="37"/>
      <c r="J164" s="38"/>
    </row>
    <row r="165" ht="165">
      <c r="A165" s="29" t="s">
        <v>89</v>
      </c>
      <c r="B165" s="36"/>
      <c r="C165" s="37"/>
      <c r="D165" s="37"/>
      <c r="E165" s="44" t="s">
        <v>416</v>
      </c>
      <c r="F165" s="37"/>
      <c r="G165" s="37"/>
      <c r="H165" s="37"/>
      <c r="I165" s="37"/>
      <c r="J165" s="38"/>
    </row>
    <row r="166" ht="75">
      <c r="A166" s="29" t="s">
        <v>36</v>
      </c>
      <c r="B166" s="36"/>
      <c r="C166" s="37"/>
      <c r="D166" s="37"/>
      <c r="E166" s="31" t="s">
        <v>409</v>
      </c>
      <c r="F166" s="37"/>
      <c r="G166" s="37"/>
      <c r="H166" s="37"/>
      <c r="I166" s="37"/>
      <c r="J166" s="38"/>
    </row>
    <row r="167">
      <c r="A167" s="29" t="s">
        <v>29</v>
      </c>
      <c r="B167" s="29">
        <v>47</v>
      </c>
      <c r="C167" s="30" t="s">
        <v>417</v>
      </c>
      <c r="D167" s="29" t="s">
        <v>31</v>
      </c>
      <c r="E167" s="31" t="s">
        <v>418</v>
      </c>
      <c r="F167" s="32" t="s">
        <v>227</v>
      </c>
      <c r="G167" s="33">
        <v>20.539999999999999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419</v>
      </c>
      <c r="F168" s="37"/>
      <c r="G168" s="37"/>
      <c r="H168" s="37"/>
      <c r="I168" s="37"/>
      <c r="J168" s="38"/>
    </row>
    <row r="169" ht="135">
      <c r="A169" s="29" t="s">
        <v>89</v>
      </c>
      <c r="B169" s="36"/>
      <c r="C169" s="37"/>
      <c r="D169" s="37"/>
      <c r="E169" s="44" t="s">
        <v>420</v>
      </c>
      <c r="F169" s="37"/>
      <c r="G169" s="37"/>
      <c r="H169" s="37"/>
      <c r="I169" s="37"/>
      <c r="J169" s="38"/>
    </row>
    <row r="170" ht="75">
      <c r="A170" s="29" t="s">
        <v>36</v>
      </c>
      <c r="B170" s="36"/>
      <c r="C170" s="37"/>
      <c r="D170" s="37"/>
      <c r="E170" s="31" t="s">
        <v>409</v>
      </c>
      <c r="F170" s="37"/>
      <c r="G170" s="37"/>
      <c r="H170" s="37"/>
      <c r="I170" s="37"/>
      <c r="J170" s="38"/>
    </row>
    <row r="171" ht="30">
      <c r="A171" s="29" t="s">
        <v>29</v>
      </c>
      <c r="B171" s="29">
        <v>48</v>
      </c>
      <c r="C171" s="30" t="s">
        <v>421</v>
      </c>
      <c r="D171" s="29" t="s">
        <v>31</v>
      </c>
      <c r="E171" s="31" t="s">
        <v>422</v>
      </c>
      <c r="F171" s="32" t="s">
        <v>227</v>
      </c>
      <c r="G171" s="33">
        <v>2.8799999999999999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60">
      <c r="A172" s="29" t="s">
        <v>34</v>
      </c>
      <c r="B172" s="36"/>
      <c r="C172" s="37"/>
      <c r="D172" s="37"/>
      <c r="E172" s="31" t="s">
        <v>423</v>
      </c>
      <c r="F172" s="37"/>
      <c r="G172" s="37"/>
      <c r="H172" s="37"/>
      <c r="I172" s="37"/>
      <c r="J172" s="38"/>
    </row>
    <row r="173" ht="30">
      <c r="A173" s="29" t="s">
        <v>89</v>
      </c>
      <c r="B173" s="36"/>
      <c r="C173" s="37"/>
      <c r="D173" s="37"/>
      <c r="E173" s="44" t="s">
        <v>424</v>
      </c>
      <c r="F173" s="37"/>
      <c r="G173" s="37"/>
      <c r="H173" s="37"/>
      <c r="I173" s="37"/>
      <c r="J173" s="38"/>
    </row>
    <row r="174" ht="75">
      <c r="A174" s="29" t="s">
        <v>36</v>
      </c>
      <c r="B174" s="36"/>
      <c r="C174" s="37"/>
      <c r="D174" s="37"/>
      <c r="E174" s="31" t="s">
        <v>409</v>
      </c>
      <c r="F174" s="37"/>
      <c r="G174" s="37"/>
      <c r="H174" s="37"/>
      <c r="I174" s="37"/>
      <c r="J174" s="38"/>
    </row>
    <row r="175">
      <c r="A175" s="23" t="s">
        <v>26</v>
      </c>
      <c r="B175" s="24"/>
      <c r="C175" s="25" t="s">
        <v>425</v>
      </c>
      <c r="D175" s="26"/>
      <c r="E175" s="23" t="s">
        <v>426</v>
      </c>
      <c r="F175" s="26"/>
      <c r="G175" s="26"/>
      <c r="H175" s="26"/>
      <c r="I175" s="27">
        <f>SUMIFS(I176:I199,A176:A199,"P")</f>
        <v>0</v>
      </c>
      <c r="J175" s="28"/>
    </row>
    <row r="176">
      <c r="A176" s="29" t="s">
        <v>29</v>
      </c>
      <c r="B176" s="29">
        <v>49</v>
      </c>
      <c r="C176" s="30" t="s">
        <v>427</v>
      </c>
      <c r="D176" s="29" t="s">
        <v>31</v>
      </c>
      <c r="E176" s="31" t="s">
        <v>428</v>
      </c>
      <c r="F176" s="32" t="s">
        <v>96</v>
      </c>
      <c r="G176" s="33">
        <v>6.5229999999999997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75">
      <c r="A177" s="29" t="s">
        <v>34</v>
      </c>
      <c r="B177" s="36"/>
      <c r="C177" s="37"/>
      <c r="D177" s="37"/>
      <c r="E177" s="31" t="s">
        <v>429</v>
      </c>
      <c r="F177" s="37"/>
      <c r="G177" s="37"/>
      <c r="H177" s="37"/>
      <c r="I177" s="37"/>
      <c r="J177" s="38"/>
    </row>
    <row r="178" ht="30">
      <c r="A178" s="29" t="s">
        <v>89</v>
      </c>
      <c r="B178" s="36"/>
      <c r="C178" s="37"/>
      <c r="D178" s="37"/>
      <c r="E178" s="44" t="s">
        <v>430</v>
      </c>
      <c r="F178" s="37"/>
      <c r="G178" s="37"/>
      <c r="H178" s="37"/>
      <c r="I178" s="37"/>
      <c r="J178" s="38"/>
    </row>
    <row r="179" ht="300">
      <c r="A179" s="29" t="s">
        <v>36</v>
      </c>
      <c r="B179" s="36"/>
      <c r="C179" s="37"/>
      <c r="D179" s="37"/>
      <c r="E179" s="31" t="s">
        <v>431</v>
      </c>
      <c r="F179" s="37"/>
      <c r="G179" s="37"/>
      <c r="H179" s="37"/>
      <c r="I179" s="37"/>
      <c r="J179" s="38"/>
    </row>
    <row r="180">
      <c r="A180" s="29" t="s">
        <v>29</v>
      </c>
      <c r="B180" s="29">
        <v>50</v>
      </c>
      <c r="C180" s="30" t="s">
        <v>432</v>
      </c>
      <c r="D180" s="29" t="s">
        <v>31</v>
      </c>
      <c r="E180" s="31" t="s">
        <v>433</v>
      </c>
      <c r="F180" s="32" t="s">
        <v>434</v>
      </c>
      <c r="G180" s="33">
        <v>2616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35">
      <c r="A181" s="29" t="s">
        <v>34</v>
      </c>
      <c r="B181" s="36"/>
      <c r="C181" s="37"/>
      <c r="D181" s="37"/>
      <c r="E181" s="31" t="s">
        <v>435</v>
      </c>
      <c r="F181" s="37"/>
      <c r="G181" s="37"/>
      <c r="H181" s="37"/>
      <c r="I181" s="37"/>
      <c r="J181" s="38"/>
    </row>
    <row r="182" ht="45">
      <c r="A182" s="29" t="s">
        <v>89</v>
      </c>
      <c r="B182" s="36"/>
      <c r="C182" s="37"/>
      <c r="D182" s="37"/>
      <c r="E182" s="44" t="s">
        <v>436</v>
      </c>
      <c r="F182" s="37"/>
      <c r="G182" s="37"/>
      <c r="H182" s="37"/>
      <c r="I182" s="37"/>
      <c r="J182" s="38"/>
    </row>
    <row r="183" ht="45">
      <c r="A183" s="29" t="s">
        <v>36</v>
      </c>
      <c r="B183" s="36"/>
      <c r="C183" s="37"/>
      <c r="D183" s="37"/>
      <c r="E183" s="31" t="s">
        <v>437</v>
      </c>
      <c r="F183" s="37"/>
      <c r="G183" s="37"/>
      <c r="H183" s="37"/>
      <c r="I183" s="37"/>
      <c r="J183" s="38"/>
    </row>
    <row r="184">
      <c r="A184" s="29" t="s">
        <v>29</v>
      </c>
      <c r="B184" s="29">
        <v>51</v>
      </c>
      <c r="C184" s="30" t="s">
        <v>438</v>
      </c>
      <c r="D184" s="29" t="s">
        <v>31</v>
      </c>
      <c r="E184" s="31" t="s">
        <v>439</v>
      </c>
      <c r="F184" s="32" t="s">
        <v>96</v>
      </c>
      <c r="G184" s="33">
        <v>82.588999999999999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105">
      <c r="A185" s="29" t="s">
        <v>34</v>
      </c>
      <c r="B185" s="36"/>
      <c r="C185" s="37"/>
      <c r="D185" s="37"/>
      <c r="E185" s="31" t="s">
        <v>440</v>
      </c>
      <c r="F185" s="37"/>
      <c r="G185" s="37"/>
      <c r="H185" s="37"/>
      <c r="I185" s="37"/>
      <c r="J185" s="38"/>
    </row>
    <row r="186" ht="45">
      <c r="A186" s="29" t="s">
        <v>89</v>
      </c>
      <c r="B186" s="36"/>
      <c r="C186" s="37"/>
      <c r="D186" s="37"/>
      <c r="E186" s="44" t="s">
        <v>441</v>
      </c>
      <c r="F186" s="37"/>
      <c r="G186" s="37"/>
      <c r="H186" s="37"/>
      <c r="I186" s="37"/>
      <c r="J186" s="38"/>
    </row>
    <row r="187" ht="409.5">
      <c r="A187" s="29" t="s">
        <v>36</v>
      </c>
      <c r="B187" s="36"/>
      <c r="C187" s="37"/>
      <c r="D187" s="37"/>
      <c r="E187" s="31" t="s">
        <v>442</v>
      </c>
      <c r="F187" s="37"/>
      <c r="G187" s="37"/>
      <c r="H187" s="37"/>
      <c r="I187" s="37"/>
      <c r="J187" s="38"/>
    </row>
    <row r="188">
      <c r="A188" s="29" t="s">
        <v>29</v>
      </c>
      <c r="B188" s="29">
        <v>52</v>
      </c>
      <c r="C188" s="30" t="s">
        <v>443</v>
      </c>
      <c r="D188" s="29" t="s">
        <v>31</v>
      </c>
      <c r="E188" s="31" t="s">
        <v>444</v>
      </c>
      <c r="F188" s="32" t="s">
        <v>87</v>
      </c>
      <c r="G188" s="33">
        <v>18.582999999999998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445</v>
      </c>
      <c r="F189" s="37"/>
      <c r="G189" s="37"/>
      <c r="H189" s="37"/>
      <c r="I189" s="37"/>
      <c r="J189" s="38"/>
    </row>
    <row r="190" ht="30">
      <c r="A190" s="29" t="s">
        <v>89</v>
      </c>
      <c r="B190" s="36"/>
      <c r="C190" s="37"/>
      <c r="D190" s="37"/>
      <c r="E190" s="44" t="s">
        <v>446</v>
      </c>
      <c r="F190" s="37"/>
      <c r="G190" s="37"/>
      <c r="H190" s="37"/>
      <c r="I190" s="37"/>
      <c r="J190" s="38"/>
    </row>
    <row r="191" ht="300">
      <c r="A191" s="29" t="s">
        <v>36</v>
      </c>
      <c r="B191" s="36"/>
      <c r="C191" s="37"/>
      <c r="D191" s="37"/>
      <c r="E191" s="31" t="s">
        <v>447</v>
      </c>
      <c r="F191" s="37"/>
      <c r="G191" s="37"/>
      <c r="H191" s="37"/>
      <c r="I191" s="37"/>
      <c r="J191" s="38"/>
    </row>
    <row r="192">
      <c r="A192" s="29" t="s">
        <v>29</v>
      </c>
      <c r="B192" s="29">
        <v>53</v>
      </c>
      <c r="C192" s="30" t="s">
        <v>448</v>
      </c>
      <c r="D192" s="29" t="s">
        <v>31</v>
      </c>
      <c r="E192" s="31" t="s">
        <v>449</v>
      </c>
      <c r="F192" s="32" t="s">
        <v>96</v>
      </c>
      <c r="G192" s="33">
        <v>169.87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31" t="s">
        <v>450</v>
      </c>
      <c r="F193" s="37"/>
      <c r="G193" s="37"/>
      <c r="H193" s="37"/>
      <c r="I193" s="37"/>
      <c r="J193" s="38"/>
    </row>
    <row r="194" ht="409.5">
      <c r="A194" s="29" t="s">
        <v>89</v>
      </c>
      <c r="B194" s="36"/>
      <c r="C194" s="37"/>
      <c r="D194" s="37"/>
      <c r="E194" s="44" t="s">
        <v>451</v>
      </c>
      <c r="F194" s="37"/>
      <c r="G194" s="37"/>
      <c r="H194" s="37"/>
      <c r="I194" s="37"/>
      <c r="J194" s="38"/>
    </row>
    <row r="195" ht="409.5">
      <c r="A195" s="29" t="s">
        <v>36</v>
      </c>
      <c r="B195" s="36"/>
      <c r="C195" s="37"/>
      <c r="D195" s="37"/>
      <c r="E195" s="31" t="s">
        <v>172</v>
      </c>
      <c r="F195" s="37"/>
      <c r="G195" s="37"/>
      <c r="H195" s="37"/>
      <c r="I195" s="37"/>
      <c r="J195" s="38"/>
    </row>
    <row r="196">
      <c r="A196" s="29" t="s">
        <v>29</v>
      </c>
      <c r="B196" s="29">
        <v>54</v>
      </c>
      <c r="C196" s="30" t="s">
        <v>452</v>
      </c>
      <c r="D196" s="29" t="s">
        <v>31</v>
      </c>
      <c r="E196" s="31" t="s">
        <v>453</v>
      </c>
      <c r="F196" s="32" t="s">
        <v>87</v>
      </c>
      <c r="G196" s="33">
        <v>29.954999999999998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30">
      <c r="A197" s="29" t="s">
        <v>34</v>
      </c>
      <c r="B197" s="36"/>
      <c r="C197" s="37"/>
      <c r="D197" s="37"/>
      <c r="E197" s="31" t="s">
        <v>454</v>
      </c>
      <c r="F197" s="37"/>
      <c r="G197" s="37"/>
      <c r="H197" s="37"/>
      <c r="I197" s="37"/>
      <c r="J197" s="38"/>
    </row>
    <row r="198" ht="375">
      <c r="A198" s="29" t="s">
        <v>89</v>
      </c>
      <c r="B198" s="36"/>
      <c r="C198" s="37"/>
      <c r="D198" s="37"/>
      <c r="E198" s="44" t="s">
        <v>455</v>
      </c>
      <c r="F198" s="37"/>
      <c r="G198" s="37"/>
      <c r="H198" s="37"/>
      <c r="I198" s="37"/>
      <c r="J198" s="38"/>
    </row>
    <row r="199" ht="330">
      <c r="A199" s="29" t="s">
        <v>36</v>
      </c>
      <c r="B199" s="36"/>
      <c r="C199" s="37"/>
      <c r="D199" s="37"/>
      <c r="E199" s="31" t="s">
        <v>456</v>
      </c>
      <c r="F199" s="37"/>
      <c r="G199" s="37"/>
      <c r="H199" s="37"/>
      <c r="I199" s="37"/>
      <c r="J199" s="38"/>
    </row>
    <row r="200">
      <c r="A200" s="23" t="s">
        <v>26</v>
      </c>
      <c r="B200" s="24"/>
      <c r="C200" s="25" t="s">
        <v>166</v>
      </c>
      <c r="D200" s="26"/>
      <c r="E200" s="23" t="s">
        <v>167</v>
      </c>
      <c r="F200" s="26"/>
      <c r="G200" s="26"/>
      <c r="H200" s="26"/>
      <c r="I200" s="27">
        <f>SUMIFS(I201:I276,A201:A276,"P")</f>
        <v>0</v>
      </c>
      <c r="J200" s="28"/>
    </row>
    <row r="201">
      <c r="A201" s="29" t="s">
        <v>29</v>
      </c>
      <c r="B201" s="29">
        <v>55</v>
      </c>
      <c r="C201" s="30" t="s">
        <v>457</v>
      </c>
      <c r="D201" s="29" t="s">
        <v>31</v>
      </c>
      <c r="E201" s="31" t="s">
        <v>458</v>
      </c>
      <c r="F201" s="32" t="s">
        <v>96</v>
      </c>
      <c r="G201" s="33">
        <v>50.470999999999997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30">
      <c r="A202" s="29" t="s">
        <v>34</v>
      </c>
      <c r="B202" s="36"/>
      <c r="C202" s="37"/>
      <c r="D202" s="37"/>
      <c r="E202" s="31" t="s">
        <v>459</v>
      </c>
      <c r="F202" s="37"/>
      <c r="G202" s="37"/>
      <c r="H202" s="37"/>
      <c r="I202" s="37"/>
      <c r="J202" s="38"/>
    </row>
    <row r="203" ht="75">
      <c r="A203" s="29" t="s">
        <v>89</v>
      </c>
      <c r="B203" s="36"/>
      <c r="C203" s="37"/>
      <c r="D203" s="37"/>
      <c r="E203" s="44" t="s">
        <v>460</v>
      </c>
      <c r="F203" s="37"/>
      <c r="G203" s="37"/>
      <c r="H203" s="37"/>
      <c r="I203" s="37"/>
      <c r="J203" s="38"/>
    </row>
    <row r="204" ht="409.5">
      <c r="A204" s="29" t="s">
        <v>36</v>
      </c>
      <c r="B204" s="36"/>
      <c r="C204" s="37"/>
      <c r="D204" s="37"/>
      <c r="E204" s="31" t="s">
        <v>172</v>
      </c>
      <c r="F204" s="37"/>
      <c r="G204" s="37"/>
      <c r="H204" s="37"/>
      <c r="I204" s="37"/>
      <c r="J204" s="38"/>
    </row>
    <row r="205">
      <c r="A205" s="29" t="s">
        <v>29</v>
      </c>
      <c r="B205" s="29">
        <v>56</v>
      </c>
      <c r="C205" s="30" t="s">
        <v>461</v>
      </c>
      <c r="D205" s="29" t="s">
        <v>31</v>
      </c>
      <c r="E205" s="31" t="s">
        <v>462</v>
      </c>
      <c r="F205" s="32" t="s">
        <v>87</v>
      </c>
      <c r="G205" s="33">
        <v>10.093999999999999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31" t="s">
        <v>463</v>
      </c>
      <c r="F206" s="37"/>
      <c r="G206" s="37"/>
      <c r="H206" s="37"/>
      <c r="I206" s="37"/>
      <c r="J206" s="38"/>
    </row>
    <row r="207" ht="30">
      <c r="A207" s="29" t="s">
        <v>89</v>
      </c>
      <c r="B207" s="36"/>
      <c r="C207" s="37"/>
      <c r="D207" s="37"/>
      <c r="E207" s="44" t="s">
        <v>464</v>
      </c>
      <c r="F207" s="37"/>
      <c r="G207" s="37"/>
      <c r="H207" s="37"/>
      <c r="I207" s="37"/>
      <c r="J207" s="38"/>
    </row>
    <row r="208" ht="330">
      <c r="A208" s="29" t="s">
        <v>36</v>
      </c>
      <c r="B208" s="36"/>
      <c r="C208" s="37"/>
      <c r="D208" s="37"/>
      <c r="E208" s="31" t="s">
        <v>456</v>
      </c>
      <c r="F208" s="37"/>
      <c r="G208" s="37"/>
      <c r="H208" s="37"/>
      <c r="I208" s="37"/>
      <c r="J208" s="38"/>
    </row>
    <row r="209">
      <c r="A209" s="29" t="s">
        <v>29</v>
      </c>
      <c r="B209" s="29">
        <v>57</v>
      </c>
      <c r="C209" s="30" t="s">
        <v>465</v>
      </c>
      <c r="D209" s="29" t="s">
        <v>31</v>
      </c>
      <c r="E209" s="31" t="s">
        <v>466</v>
      </c>
      <c r="F209" s="32" t="s">
        <v>233</v>
      </c>
      <c r="G209" s="33">
        <v>54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34</v>
      </c>
      <c r="B210" s="36"/>
      <c r="C210" s="37"/>
      <c r="D210" s="37"/>
      <c r="E210" s="42" t="s">
        <v>31</v>
      </c>
      <c r="F210" s="37"/>
      <c r="G210" s="37"/>
      <c r="H210" s="37"/>
      <c r="I210" s="37"/>
      <c r="J210" s="38"/>
    </row>
    <row r="211" ht="180">
      <c r="A211" s="29" t="s">
        <v>89</v>
      </c>
      <c r="B211" s="36"/>
      <c r="C211" s="37"/>
      <c r="D211" s="37"/>
      <c r="E211" s="44" t="s">
        <v>467</v>
      </c>
      <c r="F211" s="37"/>
      <c r="G211" s="37"/>
      <c r="H211" s="37"/>
      <c r="I211" s="37"/>
      <c r="J211" s="38"/>
    </row>
    <row r="212" ht="75">
      <c r="A212" s="29" t="s">
        <v>36</v>
      </c>
      <c r="B212" s="36"/>
      <c r="C212" s="37"/>
      <c r="D212" s="37"/>
      <c r="E212" s="31" t="s">
        <v>468</v>
      </c>
      <c r="F212" s="37"/>
      <c r="G212" s="37"/>
      <c r="H212" s="37"/>
      <c r="I212" s="37"/>
      <c r="J212" s="38"/>
    </row>
    <row r="213">
      <c r="A213" s="29" t="s">
        <v>29</v>
      </c>
      <c r="B213" s="29">
        <v>58</v>
      </c>
      <c r="C213" s="30" t="s">
        <v>469</v>
      </c>
      <c r="D213" s="29" t="s">
        <v>31</v>
      </c>
      <c r="E213" s="31" t="s">
        <v>470</v>
      </c>
      <c r="F213" s="32" t="s">
        <v>96</v>
      </c>
      <c r="G213" s="33">
        <v>3.004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34</v>
      </c>
      <c r="B214" s="36"/>
      <c r="C214" s="37"/>
      <c r="D214" s="37"/>
      <c r="E214" s="31" t="s">
        <v>471</v>
      </c>
      <c r="F214" s="37"/>
      <c r="G214" s="37"/>
      <c r="H214" s="37"/>
      <c r="I214" s="37"/>
      <c r="J214" s="38"/>
    </row>
    <row r="215" ht="75">
      <c r="A215" s="29" t="s">
        <v>89</v>
      </c>
      <c r="B215" s="36"/>
      <c r="C215" s="37"/>
      <c r="D215" s="37"/>
      <c r="E215" s="44" t="s">
        <v>472</v>
      </c>
      <c r="F215" s="37"/>
      <c r="G215" s="37"/>
      <c r="H215" s="37"/>
      <c r="I215" s="37"/>
      <c r="J215" s="38"/>
    </row>
    <row r="216" ht="300">
      <c r="A216" s="29" t="s">
        <v>36</v>
      </c>
      <c r="B216" s="36"/>
      <c r="C216" s="37"/>
      <c r="D216" s="37"/>
      <c r="E216" s="31" t="s">
        <v>473</v>
      </c>
      <c r="F216" s="37"/>
      <c r="G216" s="37"/>
      <c r="H216" s="37"/>
      <c r="I216" s="37"/>
      <c r="J216" s="38"/>
    </row>
    <row r="217">
      <c r="A217" s="29" t="s">
        <v>29</v>
      </c>
      <c r="B217" s="29">
        <v>59</v>
      </c>
      <c r="C217" s="30" t="s">
        <v>168</v>
      </c>
      <c r="D217" s="29" t="s">
        <v>106</v>
      </c>
      <c r="E217" s="31" t="s">
        <v>169</v>
      </c>
      <c r="F217" s="32" t="s">
        <v>96</v>
      </c>
      <c r="G217" s="33">
        <v>1.419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30">
      <c r="A218" s="29" t="s">
        <v>34</v>
      </c>
      <c r="B218" s="36"/>
      <c r="C218" s="37"/>
      <c r="D218" s="37"/>
      <c r="E218" s="31" t="s">
        <v>170</v>
      </c>
      <c r="F218" s="37"/>
      <c r="G218" s="37"/>
      <c r="H218" s="37"/>
      <c r="I218" s="37"/>
      <c r="J218" s="38"/>
    </row>
    <row r="219" ht="105">
      <c r="A219" s="29" t="s">
        <v>89</v>
      </c>
      <c r="B219" s="36"/>
      <c r="C219" s="37"/>
      <c r="D219" s="37"/>
      <c r="E219" s="44" t="s">
        <v>474</v>
      </c>
      <c r="F219" s="37"/>
      <c r="G219" s="37"/>
      <c r="H219" s="37"/>
      <c r="I219" s="37"/>
      <c r="J219" s="38"/>
    </row>
    <row r="220" ht="409.5">
      <c r="A220" s="29" t="s">
        <v>36</v>
      </c>
      <c r="B220" s="36"/>
      <c r="C220" s="37"/>
      <c r="D220" s="37"/>
      <c r="E220" s="31" t="s">
        <v>172</v>
      </c>
      <c r="F220" s="37"/>
      <c r="G220" s="37"/>
      <c r="H220" s="37"/>
      <c r="I220" s="37"/>
      <c r="J220" s="38"/>
    </row>
    <row r="221">
      <c r="A221" s="29" t="s">
        <v>29</v>
      </c>
      <c r="B221" s="29">
        <v>60</v>
      </c>
      <c r="C221" s="30" t="s">
        <v>173</v>
      </c>
      <c r="D221" s="29" t="s">
        <v>106</v>
      </c>
      <c r="E221" s="31" t="s">
        <v>174</v>
      </c>
      <c r="F221" s="32" t="s">
        <v>96</v>
      </c>
      <c r="G221" s="33">
        <v>7.8550000000000004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30">
      <c r="A222" s="29" t="s">
        <v>34</v>
      </c>
      <c r="B222" s="36"/>
      <c r="C222" s="37"/>
      <c r="D222" s="37"/>
      <c r="E222" s="31" t="s">
        <v>475</v>
      </c>
      <c r="F222" s="37"/>
      <c r="G222" s="37"/>
      <c r="H222" s="37"/>
      <c r="I222" s="37"/>
      <c r="J222" s="38"/>
    </row>
    <row r="223" ht="165">
      <c r="A223" s="29" t="s">
        <v>89</v>
      </c>
      <c r="B223" s="36"/>
      <c r="C223" s="37"/>
      <c r="D223" s="37"/>
      <c r="E223" s="44" t="s">
        <v>476</v>
      </c>
      <c r="F223" s="37"/>
      <c r="G223" s="37"/>
      <c r="H223" s="37"/>
      <c r="I223" s="37"/>
      <c r="J223" s="38"/>
    </row>
    <row r="224" ht="409.5">
      <c r="A224" s="29" t="s">
        <v>36</v>
      </c>
      <c r="B224" s="36"/>
      <c r="C224" s="37"/>
      <c r="D224" s="37"/>
      <c r="E224" s="31" t="s">
        <v>172</v>
      </c>
      <c r="F224" s="37"/>
      <c r="G224" s="37"/>
      <c r="H224" s="37"/>
      <c r="I224" s="37"/>
      <c r="J224" s="38"/>
    </row>
    <row r="225">
      <c r="A225" s="29" t="s">
        <v>29</v>
      </c>
      <c r="B225" s="29">
        <v>61</v>
      </c>
      <c r="C225" s="30" t="s">
        <v>477</v>
      </c>
      <c r="D225" s="29" t="s">
        <v>31</v>
      </c>
      <c r="E225" s="31" t="s">
        <v>478</v>
      </c>
      <c r="F225" s="32" t="s">
        <v>96</v>
      </c>
      <c r="G225" s="33">
        <v>23.663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34</v>
      </c>
      <c r="B226" s="36"/>
      <c r="C226" s="37"/>
      <c r="D226" s="37"/>
      <c r="E226" s="31" t="s">
        <v>479</v>
      </c>
      <c r="F226" s="37"/>
      <c r="G226" s="37"/>
      <c r="H226" s="37"/>
      <c r="I226" s="37"/>
      <c r="J226" s="38"/>
    </row>
    <row r="227" ht="225">
      <c r="A227" s="29" t="s">
        <v>89</v>
      </c>
      <c r="B227" s="36"/>
      <c r="C227" s="37"/>
      <c r="D227" s="37"/>
      <c r="E227" s="44" t="s">
        <v>480</v>
      </c>
      <c r="F227" s="37"/>
      <c r="G227" s="37"/>
      <c r="H227" s="37"/>
      <c r="I227" s="37"/>
      <c r="J227" s="38"/>
    </row>
    <row r="228" ht="409.5">
      <c r="A228" s="29" t="s">
        <v>36</v>
      </c>
      <c r="B228" s="36"/>
      <c r="C228" s="37"/>
      <c r="D228" s="37"/>
      <c r="E228" s="31" t="s">
        <v>172</v>
      </c>
      <c r="F228" s="37"/>
      <c r="G228" s="37"/>
      <c r="H228" s="37"/>
      <c r="I228" s="37"/>
      <c r="J228" s="38"/>
    </row>
    <row r="229">
      <c r="A229" s="29" t="s">
        <v>29</v>
      </c>
      <c r="B229" s="29">
        <v>62</v>
      </c>
      <c r="C229" s="30" t="s">
        <v>481</v>
      </c>
      <c r="D229" s="29" t="s">
        <v>31</v>
      </c>
      <c r="E229" s="31" t="s">
        <v>482</v>
      </c>
      <c r="F229" s="32" t="s">
        <v>96</v>
      </c>
      <c r="G229" s="33">
        <v>11.468999999999999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34</v>
      </c>
      <c r="B230" s="36"/>
      <c r="C230" s="37"/>
      <c r="D230" s="37"/>
      <c r="E230" s="42" t="s">
        <v>31</v>
      </c>
      <c r="F230" s="37"/>
      <c r="G230" s="37"/>
      <c r="H230" s="37"/>
      <c r="I230" s="37"/>
      <c r="J230" s="38"/>
    </row>
    <row r="231" ht="330">
      <c r="A231" s="29" t="s">
        <v>89</v>
      </c>
      <c r="B231" s="36"/>
      <c r="C231" s="37"/>
      <c r="D231" s="37"/>
      <c r="E231" s="44" t="s">
        <v>483</v>
      </c>
      <c r="F231" s="37"/>
      <c r="G231" s="37"/>
      <c r="H231" s="37"/>
      <c r="I231" s="37"/>
      <c r="J231" s="38"/>
    </row>
    <row r="232" ht="409.5">
      <c r="A232" s="29" t="s">
        <v>36</v>
      </c>
      <c r="B232" s="36"/>
      <c r="C232" s="37"/>
      <c r="D232" s="37"/>
      <c r="E232" s="31" t="s">
        <v>172</v>
      </c>
      <c r="F232" s="37"/>
      <c r="G232" s="37"/>
      <c r="H232" s="37"/>
      <c r="I232" s="37"/>
      <c r="J232" s="38"/>
    </row>
    <row r="233">
      <c r="A233" s="29" t="s">
        <v>29</v>
      </c>
      <c r="B233" s="29">
        <v>63</v>
      </c>
      <c r="C233" s="30" t="s">
        <v>484</v>
      </c>
      <c r="D233" s="29" t="s">
        <v>31</v>
      </c>
      <c r="E233" s="31" t="s">
        <v>485</v>
      </c>
      <c r="F233" s="32" t="s">
        <v>96</v>
      </c>
      <c r="G233" s="33">
        <v>0.11799999999999999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34</v>
      </c>
      <c r="B234" s="36"/>
      <c r="C234" s="37"/>
      <c r="D234" s="37"/>
      <c r="E234" s="31" t="s">
        <v>486</v>
      </c>
      <c r="F234" s="37"/>
      <c r="G234" s="37"/>
      <c r="H234" s="37"/>
      <c r="I234" s="37"/>
      <c r="J234" s="38"/>
    </row>
    <row r="235" ht="135">
      <c r="A235" s="29" t="s">
        <v>89</v>
      </c>
      <c r="B235" s="36"/>
      <c r="C235" s="37"/>
      <c r="D235" s="37"/>
      <c r="E235" s="44" t="s">
        <v>487</v>
      </c>
      <c r="F235" s="37"/>
      <c r="G235" s="37"/>
      <c r="H235" s="37"/>
      <c r="I235" s="37"/>
      <c r="J235" s="38"/>
    </row>
    <row r="236" ht="45">
      <c r="A236" s="29" t="s">
        <v>36</v>
      </c>
      <c r="B236" s="36"/>
      <c r="C236" s="37"/>
      <c r="D236" s="37"/>
      <c r="E236" s="31" t="s">
        <v>488</v>
      </c>
      <c r="F236" s="37"/>
      <c r="G236" s="37"/>
      <c r="H236" s="37"/>
      <c r="I236" s="37"/>
      <c r="J236" s="38"/>
    </row>
    <row r="237">
      <c r="A237" s="29" t="s">
        <v>29</v>
      </c>
      <c r="B237" s="29">
        <v>64</v>
      </c>
      <c r="C237" s="30" t="s">
        <v>177</v>
      </c>
      <c r="D237" s="29" t="s">
        <v>106</v>
      </c>
      <c r="E237" s="31" t="s">
        <v>178</v>
      </c>
      <c r="F237" s="32" t="s">
        <v>96</v>
      </c>
      <c r="G237" s="33">
        <v>3.7000000000000002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30">
      <c r="A238" s="29" t="s">
        <v>34</v>
      </c>
      <c r="B238" s="36"/>
      <c r="C238" s="37"/>
      <c r="D238" s="37"/>
      <c r="E238" s="31" t="s">
        <v>179</v>
      </c>
      <c r="F238" s="37"/>
      <c r="G238" s="37"/>
      <c r="H238" s="37"/>
      <c r="I238" s="37"/>
      <c r="J238" s="38"/>
    </row>
    <row r="239" ht="45">
      <c r="A239" s="29" t="s">
        <v>89</v>
      </c>
      <c r="B239" s="36"/>
      <c r="C239" s="37"/>
      <c r="D239" s="37"/>
      <c r="E239" s="44" t="s">
        <v>489</v>
      </c>
      <c r="F239" s="37"/>
      <c r="G239" s="37"/>
      <c r="H239" s="37"/>
      <c r="I239" s="37"/>
      <c r="J239" s="38"/>
    </row>
    <row r="240" ht="60">
      <c r="A240" s="29" t="s">
        <v>36</v>
      </c>
      <c r="B240" s="36"/>
      <c r="C240" s="37"/>
      <c r="D240" s="37"/>
      <c r="E240" s="31" t="s">
        <v>181</v>
      </c>
      <c r="F240" s="37"/>
      <c r="G240" s="37"/>
      <c r="H240" s="37"/>
      <c r="I240" s="37"/>
      <c r="J240" s="38"/>
    </row>
    <row r="241">
      <c r="A241" s="29" t="s">
        <v>29</v>
      </c>
      <c r="B241" s="29">
        <v>65</v>
      </c>
      <c r="C241" s="30" t="s">
        <v>490</v>
      </c>
      <c r="D241" s="29" t="s">
        <v>31</v>
      </c>
      <c r="E241" s="31" t="s">
        <v>491</v>
      </c>
      <c r="F241" s="32" t="s">
        <v>96</v>
      </c>
      <c r="G241" s="33">
        <v>45.073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30">
      <c r="A242" s="29" t="s">
        <v>34</v>
      </c>
      <c r="B242" s="36"/>
      <c r="C242" s="37"/>
      <c r="D242" s="37"/>
      <c r="E242" s="31" t="s">
        <v>492</v>
      </c>
      <c r="F242" s="37"/>
      <c r="G242" s="37"/>
      <c r="H242" s="37"/>
      <c r="I242" s="37"/>
      <c r="J242" s="38"/>
    </row>
    <row r="243" ht="360">
      <c r="A243" s="29" t="s">
        <v>89</v>
      </c>
      <c r="B243" s="36"/>
      <c r="C243" s="37"/>
      <c r="D243" s="37"/>
      <c r="E243" s="44" t="s">
        <v>493</v>
      </c>
      <c r="F243" s="37"/>
      <c r="G243" s="37"/>
      <c r="H243" s="37"/>
      <c r="I243" s="37"/>
      <c r="J243" s="38"/>
    </row>
    <row r="244" ht="409.5">
      <c r="A244" s="29" t="s">
        <v>36</v>
      </c>
      <c r="B244" s="36"/>
      <c r="C244" s="37"/>
      <c r="D244" s="37"/>
      <c r="E244" s="31" t="s">
        <v>172</v>
      </c>
      <c r="F244" s="37"/>
      <c r="G244" s="37"/>
      <c r="H244" s="37"/>
      <c r="I244" s="37"/>
      <c r="J244" s="38"/>
    </row>
    <row r="245">
      <c r="A245" s="29" t="s">
        <v>29</v>
      </c>
      <c r="B245" s="29">
        <v>66</v>
      </c>
      <c r="C245" s="30" t="s">
        <v>494</v>
      </c>
      <c r="D245" s="29" t="s">
        <v>31</v>
      </c>
      <c r="E245" s="31" t="s">
        <v>495</v>
      </c>
      <c r="F245" s="32" t="s">
        <v>87</v>
      </c>
      <c r="G245" s="33">
        <v>9.5389999999999997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34</v>
      </c>
      <c r="B246" s="36"/>
      <c r="C246" s="37"/>
      <c r="D246" s="37"/>
      <c r="E246" s="31" t="s">
        <v>496</v>
      </c>
      <c r="F246" s="37"/>
      <c r="G246" s="37"/>
      <c r="H246" s="37"/>
      <c r="I246" s="37"/>
      <c r="J246" s="38"/>
    </row>
    <row r="247" ht="180">
      <c r="A247" s="29" t="s">
        <v>89</v>
      </c>
      <c r="B247" s="36"/>
      <c r="C247" s="37"/>
      <c r="D247" s="37"/>
      <c r="E247" s="44" t="s">
        <v>497</v>
      </c>
      <c r="F247" s="37"/>
      <c r="G247" s="37"/>
      <c r="H247" s="37"/>
      <c r="I247" s="37"/>
      <c r="J247" s="38"/>
    </row>
    <row r="248" ht="210">
      <c r="A248" s="29" t="s">
        <v>36</v>
      </c>
      <c r="B248" s="36"/>
      <c r="C248" s="37"/>
      <c r="D248" s="37"/>
      <c r="E248" s="31" t="s">
        <v>498</v>
      </c>
      <c r="F248" s="37"/>
      <c r="G248" s="37"/>
      <c r="H248" s="37"/>
      <c r="I248" s="37"/>
      <c r="J248" s="38"/>
    </row>
    <row r="249">
      <c r="A249" s="29" t="s">
        <v>29</v>
      </c>
      <c r="B249" s="29">
        <v>67</v>
      </c>
      <c r="C249" s="30" t="s">
        <v>499</v>
      </c>
      <c r="D249" s="29" t="s">
        <v>31</v>
      </c>
      <c r="E249" s="31" t="s">
        <v>500</v>
      </c>
      <c r="F249" s="32" t="s">
        <v>87</v>
      </c>
      <c r="G249" s="33">
        <v>18.472000000000001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34</v>
      </c>
      <c r="B250" s="36"/>
      <c r="C250" s="37"/>
      <c r="D250" s="37"/>
      <c r="E250" s="42" t="s">
        <v>31</v>
      </c>
      <c r="F250" s="37"/>
      <c r="G250" s="37"/>
      <c r="H250" s="37"/>
      <c r="I250" s="37"/>
      <c r="J250" s="38"/>
    </row>
    <row r="251" ht="90">
      <c r="A251" s="29" t="s">
        <v>89</v>
      </c>
      <c r="B251" s="36"/>
      <c r="C251" s="37"/>
      <c r="D251" s="37"/>
      <c r="E251" s="44" t="s">
        <v>501</v>
      </c>
      <c r="F251" s="37"/>
      <c r="G251" s="37"/>
      <c r="H251" s="37"/>
      <c r="I251" s="37"/>
      <c r="J251" s="38"/>
    </row>
    <row r="252" ht="210">
      <c r="A252" s="29" t="s">
        <v>36</v>
      </c>
      <c r="B252" s="36"/>
      <c r="C252" s="37"/>
      <c r="D252" s="37"/>
      <c r="E252" s="31" t="s">
        <v>498</v>
      </c>
      <c r="F252" s="37"/>
      <c r="G252" s="37"/>
      <c r="H252" s="37"/>
      <c r="I252" s="37"/>
      <c r="J252" s="38"/>
    </row>
    <row r="253">
      <c r="A253" s="29" t="s">
        <v>29</v>
      </c>
      <c r="B253" s="29">
        <v>68</v>
      </c>
      <c r="C253" s="30" t="s">
        <v>502</v>
      </c>
      <c r="D253" s="29" t="s">
        <v>31</v>
      </c>
      <c r="E253" s="31" t="s">
        <v>503</v>
      </c>
      <c r="F253" s="32" t="s">
        <v>96</v>
      </c>
      <c r="G253" s="33">
        <v>301.065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60">
      <c r="A254" s="29" t="s">
        <v>34</v>
      </c>
      <c r="B254" s="36"/>
      <c r="C254" s="37"/>
      <c r="D254" s="37"/>
      <c r="E254" s="31" t="s">
        <v>504</v>
      </c>
      <c r="F254" s="37"/>
      <c r="G254" s="37"/>
      <c r="H254" s="37"/>
      <c r="I254" s="37"/>
      <c r="J254" s="38"/>
    </row>
    <row r="255" ht="135">
      <c r="A255" s="29" t="s">
        <v>89</v>
      </c>
      <c r="B255" s="36"/>
      <c r="C255" s="37"/>
      <c r="D255" s="37"/>
      <c r="E255" s="44" t="s">
        <v>505</v>
      </c>
      <c r="F255" s="37"/>
      <c r="G255" s="37"/>
      <c r="H255" s="37"/>
      <c r="I255" s="37"/>
      <c r="J255" s="38"/>
    </row>
    <row r="256" ht="60">
      <c r="A256" s="29" t="s">
        <v>36</v>
      </c>
      <c r="B256" s="36"/>
      <c r="C256" s="37"/>
      <c r="D256" s="37"/>
      <c r="E256" s="31" t="s">
        <v>181</v>
      </c>
      <c r="F256" s="37"/>
      <c r="G256" s="37"/>
      <c r="H256" s="37"/>
      <c r="I256" s="37"/>
      <c r="J256" s="38"/>
    </row>
    <row r="257">
      <c r="A257" s="29" t="s">
        <v>29</v>
      </c>
      <c r="B257" s="29">
        <v>69</v>
      </c>
      <c r="C257" s="30" t="s">
        <v>506</v>
      </c>
      <c r="D257" s="29" t="s">
        <v>31</v>
      </c>
      <c r="E257" s="31" t="s">
        <v>507</v>
      </c>
      <c r="F257" s="32" t="s">
        <v>96</v>
      </c>
      <c r="G257" s="33">
        <v>43.886000000000003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60">
      <c r="A258" s="29" t="s">
        <v>34</v>
      </c>
      <c r="B258" s="36"/>
      <c r="C258" s="37"/>
      <c r="D258" s="37"/>
      <c r="E258" s="31" t="s">
        <v>508</v>
      </c>
      <c r="F258" s="37"/>
      <c r="G258" s="37"/>
      <c r="H258" s="37"/>
      <c r="I258" s="37"/>
      <c r="J258" s="38"/>
    </row>
    <row r="259" ht="135">
      <c r="A259" s="29" t="s">
        <v>89</v>
      </c>
      <c r="B259" s="36"/>
      <c r="C259" s="37"/>
      <c r="D259" s="37"/>
      <c r="E259" s="44" t="s">
        <v>509</v>
      </c>
      <c r="F259" s="37"/>
      <c r="G259" s="37"/>
      <c r="H259" s="37"/>
      <c r="I259" s="37"/>
      <c r="J259" s="38"/>
    </row>
    <row r="260" ht="60">
      <c r="A260" s="29" t="s">
        <v>36</v>
      </c>
      <c r="B260" s="36"/>
      <c r="C260" s="37"/>
      <c r="D260" s="37"/>
      <c r="E260" s="31" t="s">
        <v>181</v>
      </c>
      <c r="F260" s="37"/>
      <c r="G260" s="37"/>
      <c r="H260" s="37"/>
      <c r="I260" s="37"/>
      <c r="J260" s="38"/>
    </row>
    <row r="261">
      <c r="A261" s="29" t="s">
        <v>29</v>
      </c>
      <c r="B261" s="29">
        <v>70</v>
      </c>
      <c r="C261" s="30" t="s">
        <v>510</v>
      </c>
      <c r="D261" s="29" t="s">
        <v>511</v>
      </c>
      <c r="E261" s="31" t="s">
        <v>512</v>
      </c>
      <c r="F261" s="32" t="s">
        <v>96</v>
      </c>
      <c r="G261" s="33">
        <v>103.95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30">
      <c r="A262" s="29" t="s">
        <v>34</v>
      </c>
      <c r="B262" s="36"/>
      <c r="C262" s="37"/>
      <c r="D262" s="37"/>
      <c r="E262" s="31" t="s">
        <v>513</v>
      </c>
      <c r="F262" s="37"/>
      <c r="G262" s="37"/>
      <c r="H262" s="37"/>
      <c r="I262" s="37"/>
      <c r="J262" s="38"/>
    </row>
    <row r="263" ht="30">
      <c r="A263" s="29" t="s">
        <v>89</v>
      </c>
      <c r="B263" s="36"/>
      <c r="C263" s="37"/>
      <c r="D263" s="37"/>
      <c r="E263" s="44" t="s">
        <v>514</v>
      </c>
      <c r="F263" s="37"/>
      <c r="G263" s="37"/>
      <c r="H263" s="37"/>
      <c r="I263" s="37"/>
      <c r="J263" s="38"/>
    </row>
    <row r="264" ht="75">
      <c r="A264" s="29" t="s">
        <v>36</v>
      </c>
      <c r="B264" s="36"/>
      <c r="C264" s="37"/>
      <c r="D264" s="37"/>
      <c r="E264" s="31" t="s">
        <v>515</v>
      </c>
      <c r="F264" s="37"/>
      <c r="G264" s="37"/>
      <c r="H264" s="37"/>
      <c r="I264" s="37"/>
      <c r="J264" s="38"/>
    </row>
    <row r="265">
      <c r="A265" s="29" t="s">
        <v>29</v>
      </c>
      <c r="B265" s="29">
        <v>71</v>
      </c>
      <c r="C265" s="30" t="s">
        <v>510</v>
      </c>
      <c r="D265" s="29" t="s">
        <v>516</v>
      </c>
      <c r="E265" s="31" t="s">
        <v>512</v>
      </c>
      <c r="F265" s="32" t="s">
        <v>96</v>
      </c>
      <c r="G265" s="33">
        <v>44.549999999999997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 ht="30">
      <c r="A266" s="29" t="s">
        <v>34</v>
      </c>
      <c r="B266" s="36"/>
      <c r="C266" s="37"/>
      <c r="D266" s="37"/>
      <c r="E266" s="31" t="s">
        <v>517</v>
      </c>
      <c r="F266" s="37"/>
      <c r="G266" s="37"/>
      <c r="H266" s="37"/>
      <c r="I266" s="37"/>
      <c r="J266" s="38"/>
    </row>
    <row r="267" ht="30">
      <c r="A267" s="29" t="s">
        <v>89</v>
      </c>
      <c r="B267" s="36"/>
      <c r="C267" s="37"/>
      <c r="D267" s="37"/>
      <c r="E267" s="44" t="s">
        <v>518</v>
      </c>
      <c r="F267" s="37"/>
      <c r="G267" s="37"/>
      <c r="H267" s="37"/>
      <c r="I267" s="37"/>
      <c r="J267" s="38"/>
    </row>
    <row r="268" ht="75">
      <c r="A268" s="29" t="s">
        <v>36</v>
      </c>
      <c r="B268" s="36"/>
      <c r="C268" s="37"/>
      <c r="D268" s="37"/>
      <c r="E268" s="31" t="s">
        <v>515</v>
      </c>
      <c r="F268" s="37"/>
      <c r="G268" s="37"/>
      <c r="H268" s="37"/>
      <c r="I268" s="37"/>
      <c r="J268" s="38"/>
    </row>
    <row r="269">
      <c r="A269" s="29" t="s">
        <v>29</v>
      </c>
      <c r="B269" s="29">
        <v>72</v>
      </c>
      <c r="C269" s="30" t="s">
        <v>519</v>
      </c>
      <c r="D269" s="29" t="s">
        <v>31</v>
      </c>
      <c r="E269" s="31" t="s">
        <v>520</v>
      </c>
      <c r="F269" s="32" t="s">
        <v>96</v>
      </c>
      <c r="G269" s="33">
        <v>8.9339999999999993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45">
      <c r="A270" s="29" t="s">
        <v>34</v>
      </c>
      <c r="B270" s="36"/>
      <c r="C270" s="37"/>
      <c r="D270" s="37"/>
      <c r="E270" s="31" t="s">
        <v>521</v>
      </c>
      <c r="F270" s="37"/>
      <c r="G270" s="37"/>
      <c r="H270" s="37"/>
      <c r="I270" s="37"/>
      <c r="J270" s="38"/>
    </row>
    <row r="271" ht="165">
      <c r="A271" s="29" t="s">
        <v>89</v>
      </c>
      <c r="B271" s="36"/>
      <c r="C271" s="37"/>
      <c r="D271" s="37"/>
      <c r="E271" s="44" t="s">
        <v>522</v>
      </c>
      <c r="F271" s="37"/>
      <c r="G271" s="37"/>
      <c r="H271" s="37"/>
      <c r="I271" s="37"/>
      <c r="J271" s="38"/>
    </row>
    <row r="272" ht="150">
      <c r="A272" s="29" t="s">
        <v>36</v>
      </c>
      <c r="B272" s="36"/>
      <c r="C272" s="37"/>
      <c r="D272" s="37"/>
      <c r="E272" s="31" t="s">
        <v>523</v>
      </c>
      <c r="F272" s="37"/>
      <c r="G272" s="37"/>
      <c r="H272" s="37"/>
      <c r="I272" s="37"/>
      <c r="J272" s="38"/>
    </row>
    <row r="273">
      <c r="A273" s="29" t="s">
        <v>29</v>
      </c>
      <c r="B273" s="29">
        <v>73</v>
      </c>
      <c r="C273" s="30" t="s">
        <v>524</v>
      </c>
      <c r="D273" s="29" t="s">
        <v>31</v>
      </c>
      <c r="E273" s="31" t="s">
        <v>525</v>
      </c>
      <c r="F273" s="32" t="s">
        <v>96</v>
      </c>
      <c r="G273" s="33">
        <v>6.0750000000000002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34</v>
      </c>
      <c r="B274" s="36"/>
      <c r="C274" s="37"/>
      <c r="D274" s="37"/>
      <c r="E274" s="31" t="s">
        <v>526</v>
      </c>
      <c r="F274" s="37"/>
      <c r="G274" s="37"/>
      <c r="H274" s="37"/>
      <c r="I274" s="37"/>
      <c r="J274" s="38"/>
    </row>
    <row r="275" ht="75">
      <c r="A275" s="29" t="s">
        <v>89</v>
      </c>
      <c r="B275" s="36"/>
      <c r="C275" s="37"/>
      <c r="D275" s="37"/>
      <c r="E275" s="44" t="s">
        <v>527</v>
      </c>
      <c r="F275" s="37"/>
      <c r="G275" s="37"/>
      <c r="H275" s="37"/>
      <c r="I275" s="37"/>
      <c r="J275" s="38"/>
    </row>
    <row r="276" ht="150">
      <c r="A276" s="29" t="s">
        <v>36</v>
      </c>
      <c r="B276" s="36"/>
      <c r="C276" s="37"/>
      <c r="D276" s="37"/>
      <c r="E276" s="31" t="s">
        <v>528</v>
      </c>
      <c r="F276" s="37"/>
      <c r="G276" s="37"/>
      <c r="H276" s="37"/>
      <c r="I276" s="37"/>
      <c r="J276" s="38"/>
    </row>
    <row r="277">
      <c r="A277" s="23" t="s">
        <v>26</v>
      </c>
      <c r="B277" s="24"/>
      <c r="C277" s="25" t="s">
        <v>182</v>
      </c>
      <c r="D277" s="26"/>
      <c r="E277" s="23" t="s">
        <v>183</v>
      </c>
      <c r="F277" s="26"/>
      <c r="G277" s="26"/>
      <c r="H277" s="26"/>
      <c r="I277" s="27">
        <f>SUMIFS(I278:I321,A278:A321,"P")</f>
        <v>0</v>
      </c>
      <c r="J277" s="28"/>
    </row>
    <row r="278">
      <c r="A278" s="29" t="s">
        <v>29</v>
      </c>
      <c r="B278" s="29">
        <v>74</v>
      </c>
      <c r="C278" s="30" t="s">
        <v>184</v>
      </c>
      <c r="D278" s="29" t="s">
        <v>31</v>
      </c>
      <c r="E278" s="31" t="s">
        <v>185</v>
      </c>
      <c r="F278" s="32" t="s">
        <v>96</v>
      </c>
      <c r="G278" s="33">
        <v>170.262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 ht="60">
      <c r="A279" s="29" t="s">
        <v>34</v>
      </c>
      <c r="B279" s="36"/>
      <c r="C279" s="37"/>
      <c r="D279" s="37"/>
      <c r="E279" s="31" t="s">
        <v>529</v>
      </c>
      <c r="F279" s="37"/>
      <c r="G279" s="37"/>
      <c r="H279" s="37"/>
      <c r="I279" s="37"/>
      <c r="J279" s="38"/>
    </row>
    <row r="280" ht="30">
      <c r="A280" s="29" t="s">
        <v>89</v>
      </c>
      <c r="B280" s="36"/>
      <c r="C280" s="37"/>
      <c r="D280" s="37"/>
      <c r="E280" s="44" t="s">
        <v>530</v>
      </c>
      <c r="F280" s="37"/>
      <c r="G280" s="37"/>
      <c r="H280" s="37"/>
      <c r="I280" s="37"/>
      <c r="J280" s="38"/>
    </row>
    <row r="281" ht="60">
      <c r="A281" s="29" t="s">
        <v>36</v>
      </c>
      <c r="B281" s="36"/>
      <c r="C281" s="37"/>
      <c r="D281" s="37"/>
      <c r="E281" s="31" t="s">
        <v>188</v>
      </c>
      <c r="F281" s="37"/>
      <c r="G281" s="37"/>
      <c r="H281" s="37"/>
      <c r="I281" s="37"/>
      <c r="J281" s="38"/>
    </row>
    <row r="282">
      <c r="A282" s="29" t="s">
        <v>29</v>
      </c>
      <c r="B282" s="29">
        <v>75</v>
      </c>
      <c r="C282" s="30" t="s">
        <v>531</v>
      </c>
      <c r="D282" s="29" t="s">
        <v>31</v>
      </c>
      <c r="E282" s="31" t="s">
        <v>532</v>
      </c>
      <c r="F282" s="32" t="s">
        <v>146</v>
      </c>
      <c r="G282" s="33">
        <v>428.39999999999998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 ht="60">
      <c r="A283" s="29" t="s">
        <v>34</v>
      </c>
      <c r="B283" s="36"/>
      <c r="C283" s="37"/>
      <c r="D283" s="37"/>
      <c r="E283" s="31" t="s">
        <v>533</v>
      </c>
      <c r="F283" s="37"/>
      <c r="G283" s="37"/>
      <c r="H283" s="37"/>
      <c r="I283" s="37"/>
      <c r="J283" s="38"/>
    </row>
    <row r="284" ht="30">
      <c r="A284" s="29" t="s">
        <v>89</v>
      </c>
      <c r="B284" s="36"/>
      <c r="C284" s="37"/>
      <c r="D284" s="37"/>
      <c r="E284" s="44" t="s">
        <v>534</v>
      </c>
      <c r="F284" s="37"/>
      <c r="G284" s="37"/>
      <c r="H284" s="37"/>
      <c r="I284" s="37"/>
      <c r="J284" s="38"/>
    </row>
    <row r="285" ht="60">
      <c r="A285" s="29" t="s">
        <v>36</v>
      </c>
      <c r="B285" s="36"/>
      <c r="C285" s="37"/>
      <c r="D285" s="37"/>
      <c r="E285" s="31" t="s">
        <v>188</v>
      </c>
      <c r="F285" s="37"/>
      <c r="G285" s="37"/>
      <c r="H285" s="37"/>
      <c r="I285" s="37"/>
      <c r="J285" s="38"/>
    </row>
    <row r="286">
      <c r="A286" s="29" t="s">
        <v>29</v>
      </c>
      <c r="B286" s="29">
        <v>76</v>
      </c>
      <c r="C286" s="30" t="s">
        <v>535</v>
      </c>
      <c r="D286" s="29" t="s">
        <v>31</v>
      </c>
      <c r="E286" s="31" t="s">
        <v>536</v>
      </c>
      <c r="F286" s="32" t="s">
        <v>146</v>
      </c>
      <c r="G286" s="33">
        <v>1198.1400000000001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60">
      <c r="A287" s="29" t="s">
        <v>34</v>
      </c>
      <c r="B287" s="36"/>
      <c r="C287" s="37"/>
      <c r="D287" s="37"/>
      <c r="E287" s="31" t="s">
        <v>537</v>
      </c>
      <c r="F287" s="37"/>
      <c r="G287" s="37"/>
      <c r="H287" s="37"/>
      <c r="I287" s="37"/>
      <c r="J287" s="38"/>
    </row>
    <row r="288">
      <c r="A288" s="29" t="s">
        <v>89</v>
      </c>
      <c r="B288" s="36"/>
      <c r="C288" s="37"/>
      <c r="D288" s="37"/>
      <c r="E288" s="44" t="s">
        <v>538</v>
      </c>
      <c r="F288" s="37"/>
      <c r="G288" s="37"/>
      <c r="H288" s="37"/>
      <c r="I288" s="37"/>
      <c r="J288" s="38"/>
    </row>
    <row r="289" ht="60">
      <c r="A289" s="29" t="s">
        <v>36</v>
      </c>
      <c r="B289" s="36"/>
      <c r="C289" s="37"/>
      <c r="D289" s="37"/>
      <c r="E289" s="31" t="s">
        <v>188</v>
      </c>
      <c r="F289" s="37"/>
      <c r="G289" s="37"/>
      <c r="H289" s="37"/>
      <c r="I289" s="37"/>
      <c r="J289" s="38"/>
    </row>
    <row r="290">
      <c r="A290" s="29" t="s">
        <v>29</v>
      </c>
      <c r="B290" s="29">
        <v>77</v>
      </c>
      <c r="C290" s="30" t="s">
        <v>189</v>
      </c>
      <c r="D290" s="29" t="s">
        <v>31</v>
      </c>
      <c r="E290" s="31" t="s">
        <v>190</v>
      </c>
      <c r="F290" s="32" t="s">
        <v>146</v>
      </c>
      <c r="G290" s="33">
        <v>170.25999999999999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34</v>
      </c>
      <c r="B291" s="36"/>
      <c r="C291" s="37"/>
      <c r="D291" s="37"/>
      <c r="E291" s="42" t="s">
        <v>31</v>
      </c>
      <c r="F291" s="37"/>
      <c r="G291" s="37"/>
      <c r="H291" s="37"/>
      <c r="I291" s="37"/>
      <c r="J291" s="38"/>
    </row>
    <row r="292" ht="90">
      <c r="A292" s="29" t="s">
        <v>89</v>
      </c>
      <c r="B292" s="36"/>
      <c r="C292" s="37"/>
      <c r="D292" s="37"/>
      <c r="E292" s="44" t="s">
        <v>539</v>
      </c>
      <c r="F292" s="37"/>
      <c r="G292" s="37"/>
      <c r="H292" s="37"/>
      <c r="I292" s="37"/>
      <c r="J292" s="38"/>
    </row>
    <row r="293" ht="120">
      <c r="A293" s="29" t="s">
        <v>36</v>
      </c>
      <c r="B293" s="36"/>
      <c r="C293" s="37"/>
      <c r="D293" s="37"/>
      <c r="E293" s="31" t="s">
        <v>193</v>
      </c>
      <c r="F293" s="37"/>
      <c r="G293" s="37"/>
      <c r="H293" s="37"/>
      <c r="I293" s="37"/>
      <c r="J293" s="38"/>
    </row>
    <row r="294">
      <c r="A294" s="29" t="s">
        <v>29</v>
      </c>
      <c r="B294" s="29">
        <v>78</v>
      </c>
      <c r="C294" s="30" t="s">
        <v>194</v>
      </c>
      <c r="D294" s="29" t="s">
        <v>31</v>
      </c>
      <c r="E294" s="31" t="s">
        <v>195</v>
      </c>
      <c r="F294" s="32" t="s">
        <v>146</v>
      </c>
      <c r="G294" s="33">
        <v>1198.1400000000001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 ht="45">
      <c r="A295" s="29" t="s">
        <v>34</v>
      </c>
      <c r="B295" s="36"/>
      <c r="C295" s="37"/>
      <c r="D295" s="37"/>
      <c r="E295" s="31" t="s">
        <v>540</v>
      </c>
      <c r="F295" s="37"/>
      <c r="G295" s="37"/>
      <c r="H295" s="37"/>
      <c r="I295" s="37"/>
      <c r="J295" s="38"/>
    </row>
    <row r="296" ht="30">
      <c r="A296" s="29" t="s">
        <v>89</v>
      </c>
      <c r="B296" s="36"/>
      <c r="C296" s="37"/>
      <c r="D296" s="37"/>
      <c r="E296" s="44" t="s">
        <v>541</v>
      </c>
      <c r="F296" s="37"/>
      <c r="G296" s="37"/>
      <c r="H296" s="37"/>
      <c r="I296" s="37"/>
      <c r="J296" s="38"/>
    </row>
    <row r="297" ht="90">
      <c r="A297" s="29" t="s">
        <v>36</v>
      </c>
      <c r="B297" s="36"/>
      <c r="C297" s="37"/>
      <c r="D297" s="37"/>
      <c r="E297" s="31" t="s">
        <v>198</v>
      </c>
      <c r="F297" s="37"/>
      <c r="G297" s="37"/>
      <c r="H297" s="37"/>
      <c r="I297" s="37"/>
      <c r="J297" s="38"/>
    </row>
    <row r="298">
      <c r="A298" s="29" t="s">
        <v>29</v>
      </c>
      <c r="B298" s="29">
        <v>79</v>
      </c>
      <c r="C298" s="30" t="s">
        <v>542</v>
      </c>
      <c r="D298" s="29" t="s">
        <v>31</v>
      </c>
      <c r="E298" s="31" t="s">
        <v>543</v>
      </c>
      <c r="F298" s="32" t="s">
        <v>146</v>
      </c>
      <c r="G298" s="33">
        <v>3147.5729999999999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 ht="45">
      <c r="A299" s="29" t="s">
        <v>34</v>
      </c>
      <c r="B299" s="36"/>
      <c r="C299" s="37"/>
      <c r="D299" s="37"/>
      <c r="E299" s="31" t="s">
        <v>544</v>
      </c>
      <c r="F299" s="37"/>
      <c r="G299" s="37"/>
      <c r="H299" s="37"/>
      <c r="I299" s="37"/>
      <c r="J299" s="38"/>
    </row>
    <row r="300" ht="105">
      <c r="A300" s="29" t="s">
        <v>89</v>
      </c>
      <c r="B300" s="36"/>
      <c r="C300" s="37"/>
      <c r="D300" s="37"/>
      <c r="E300" s="44" t="s">
        <v>545</v>
      </c>
      <c r="F300" s="37"/>
      <c r="G300" s="37"/>
      <c r="H300" s="37"/>
      <c r="I300" s="37"/>
      <c r="J300" s="38"/>
    </row>
    <row r="301" ht="75">
      <c r="A301" s="29" t="s">
        <v>36</v>
      </c>
      <c r="B301" s="36"/>
      <c r="C301" s="37"/>
      <c r="D301" s="37"/>
      <c r="E301" s="31" t="s">
        <v>203</v>
      </c>
      <c r="F301" s="37"/>
      <c r="G301" s="37"/>
      <c r="H301" s="37"/>
      <c r="I301" s="37"/>
      <c r="J301" s="38"/>
    </row>
    <row r="302">
      <c r="A302" s="29" t="s">
        <v>29</v>
      </c>
      <c r="B302" s="29">
        <v>80</v>
      </c>
      <c r="C302" s="30" t="s">
        <v>546</v>
      </c>
      <c r="D302" s="29" t="s">
        <v>31</v>
      </c>
      <c r="E302" s="31" t="s">
        <v>547</v>
      </c>
      <c r="F302" s="32" t="s">
        <v>146</v>
      </c>
      <c r="G302" s="33">
        <v>1051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 ht="45">
      <c r="A303" s="29" t="s">
        <v>34</v>
      </c>
      <c r="B303" s="36"/>
      <c r="C303" s="37"/>
      <c r="D303" s="37"/>
      <c r="E303" s="31" t="s">
        <v>548</v>
      </c>
      <c r="F303" s="37"/>
      <c r="G303" s="37"/>
      <c r="H303" s="37"/>
      <c r="I303" s="37"/>
      <c r="J303" s="38"/>
    </row>
    <row r="304" ht="60">
      <c r="A304" s="29" t="s">
        <v>89</v>
      </c>
      <c r="B304" s="36"/>
      <c r="C304" s="37"/>
      <c r="D304" s="37"/>
      <c r="E304" s="44" t="s">
        <v>549</v>
      </c>
      <c r="F304" s="37"/>
      <c r="G304" s="37"/>
      <c r="H304" s="37"/>
      <c r="I304" s="37"/>
      <c r="J304" s="38"/>
    </row>
    <row r="305" ht="195">
      <c r="A305" s="29" t="s">
        <v>36</v>
      </c>
      <c r="B305" s="36"/>
      <c r="C305" s="37"/>
      <c r="D305" s="37"/>
      <c r="E305" s="31" t="s">
        <v>208</v>
      </c>
      <c r="F305" s="37"/>
      <c r="G305" s="37"/>
      <c r="H305" s="37"/>
      <c r="I305" s="37"/>
      <c r="J305" s="38"/>
    </row>
    <row r="306">
      <c r="A306" s="29" t="s">
        <v>29</v>
      </c>
      <c r="B306" s="29">
        <v>81</v>
      </c>
      <c r="C306" s="30" t="s">
        <v>550</v>
      </c>
      <c r="D306" s="29" t="s">
        <v>31</v>
      </c>
      <c r="E306" s="31" t="s">
        <v>551</v>
      </c>
      <c r="F306" s="32" t="s">
        <v>146</v>
      </c>
      <c r="G306" s="33">
        <v>938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45">
      <c r="A307" s="29" t="s">
        <v>34</v>
      </c>
      <c r="B307" s="36"/>
      <c r="C307" s="37"/>
      <c r="D307" s="37"/>
      <c r="E307" s="31" t="s">
        <v>552</v>
      </c>
      <c r="F307" s="37"/>
      <c r="G307" s="37"/>
      <c r="H307" s="37"/>
      <c r="I307" s="37"/>
      <c r="J307" s="38"/>
    </row>
    <row r="308" ht="45">
      <c r="A308" s="29" t="s">
        <v>89</v>
      </c>
      <c r="B308" s="36"/>
      <c r="C308" s="37"/>
      <c r="D308" s="37"/>
      <c r="E308" s="44" t="s">
        <v>553</v>
      </c>
      <c r="F308" s="37"/>
      <c r="G308" s="37"/>
      <c r="H308" s="37"/>
      <c r="I308" s="37"/>
      <c r="J308" s="38"/>
    </row>
    <row r="309" ht="195">
      <c r="A309" s="29" t="s">
        <v>36</v>
      </c>
      <c r="B309" s="36"/>
      <c r="C309" s="37"/>
      <c r="D309" s="37"/>
      <c r="E309" s="31" t="s">
        <v>208</v>
      </c>
      <c r="F309" s="37"/>
      <c r="G309" s="37"/>
      <c r="H309" s="37"/>
      <c r="I309" s="37"/>
      <c r="J309" s="38"/>
    </row>
    <row r="310">
      <c r="A310" s="29" t="s">
        <v>29</v>
      </c>
      <c r="B310" s="29">
        <v>82</v>
      </c>
      <c r="C310" s="30" t="s">
        <v>554</v>
      </c>
      <c r="D310" s="29" t="s">
        <v>31</v>
      </c>
      <c r="E310" s="31" t="s">
        <v>555</v>
      </c>
      <c r="F310" s="32" t="s">
        <v>146</v>
      </c>
      <c r="G310" s="33">
        <v>1086.8579999999999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45">
      <c r="A311" s="29" t="s">
        <v>34</v>
      </c>
      <c r="B311" s="36"/>
      <c r="C311" s="37"/>
      <c r="D311" s="37"/>
      <c r="E311" s="31" t="s">
        <v>556</v>
      </c>
      <c r="F311" s="37"/>
      <c r="G311" s="37"/>
      <c r="H311" s="37"/>
      <c r="I311" s="37"/>
      <c r="J311" s="38"/>
    </row>
    <row r="312" ht="60">
      <c r="A312" s="29" t="s">
        <v>89</v>
      </c>
      <c r="B312" s="36"/>
      <c r="C312" s="37"/>
      <c r="D312" s="37"/>
      <c r="E312" s="44" t="s">
        <v>557</v>
      </c>
      <c r="F312" s="37"/>
      <c r="G312" s="37"/>
      <c r="H312" s="37"/>
      <c r="I312" s="37"/>
      <c r="J312" s="38"/>
    </row>
    <row r="313" ht="165">
      <c r="A313" s="29" t="s">
        <v>36</v>
      </c>
      <c r="B313" s="36"/>
      <c r="C313" s="37"/>
      <c r="D313" s="37"/>
      <c r="E313" s="31" t="s">
        <v>213</v>
      </c>
      <c r="F313" s="37"/>
      <c r="G313" s="37"/>
      <c r="H313" s="37"/>
      <c r="I313" s="37"/>
      <c r="J313" s="38"/>
    </row>
    <row r="314">
      <c r="A314" s="29" t="s">
        <v>29</v>
      </c>
      <c r="B314" s="29">
        <v>83</v>
      </c>
      <c r="C314" s="30" t="s">
        <v>558</v>
      </c>
      <c r="D314" s="29" t="s">
        <v>31</v>
      </c>
      <c r="E314" s="31" t="s">
        <v>559</v>
      </c>
      <c r="F314" s="32" t="s">
        <v>146</v>
      </c>
      <c r="G314" s="33">
        <v>1122.7149999999999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45">
      <c r="A315" s="29" t="s">
        <v>34</v>
      </c>
      <c r="B315" s="36"/>
      <c r="C315" s="37"/>
      <c r="D315" s="37"/>
      <c r="E315" s="31" t="s">
        <v>560</v>
      </c>
      <c r="F315" s="37"/>
      <c r="G315" s="37"/>
      <c r="H315" s="37"/>
      <c r="I315" s="37"/>
      <c r="J315" s="38"/>
    </row>
    <row r="316" ht="60">
      <c r="A316" s="29" t="s">
        <v>89</v>
      </c>
      <c r="B316" s="36"/>
      <c r="C316" s="37"/>
      <c r="D316" s="37"/>
      <c r="E316" s="44" t="s">
        <v>561</v>
      </c>
      <c r="F316" s="37"/>
      <c r="G316" s="37"/>
      <c r="H316" s="37"/>
      <c r="I316" s="37"/>
      <c r="J316" s="38"/>
    </row>
    <row r="317" ht="165">
      <c r="A317" s="29" t="s">
        <v>36</v>
      </c>
      <c r="B317" s="36"/>
      <c r="C317" s="37"/>
      <c r="D317" s="37"/>
      <c r="E317" s="31" t="s">
        <v>213</v>
      </c>
      <c r="F317" s="37"/>
      <c r="G317" s="37"/>
      <c r="H317" s="37"/>
      <c r="I317" s="37"/>
      <c r="J317" s="38"/>
    </row>
    <row r="318">
      <c r="A318" s="29" t="s">
        <v>29</v>
      </c>
      <c r="B318" s="29">
        <v>84</v>
      </c>
      <c r="C318" s="30" t="s">
        <v>562</v>
      </c>
      <c r="D318" s="29" t="s">
        <v>31</v>
      </c>
      <c r="E318" s="31" t="s">
        <v>563</v>
      </c>
      <c r="F318" s="32" t="s">
        <v>146</v>
      </c>
      <c r="G318" s="33">
        <v>963.25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 ht="45">
      <c r="A319" s="29" t="s">
        <v>34</v>
      </c>
      <c r="B319" s="36"/>
      <c r="C319" s="37"/>
      <c r="D319" s="37"/>
      <c r="E319" s="31" t="s">
        <v>564</v>
      </c>
      <c r="F319" s="37"/>
      <c r="G319" s="37"/>
      <c r="H319" s="37"/>
      <c r="I319" s="37"/>
      <c r="J319" s="38"/>
    </row>
    <row r="320" ht="75">
      <c r="A320" s="29" t="s">
        <v>89</v>
      </c>
      <c r="B320" s="36"/>
      <c r="C320" s="37"/>
      <c r="D320" s="37"/>
      <c r="E320" s="44" t="s">
        <v>565</v>
      </c>
      <c r="F320" s="37"/>
      <c r="G320" s="37"/>
      <c r="H320" s="37"/>
      <c r="I320" s="37"/>
      <c r="J320" s="38"/>
    </row>
    <row r="321" ht="165">
      <c r="A321" s="29" t="s">
        <v>36</v>
      </c>
      <c r="B321" s="36"/>
      <c r="C321" s="37"/>
      <c r="D321" s="37"/>
      <c r="E321" s="31" t="s">
        <v>213</v>
      </c>
      <c r="F321" s="37"/>
      <c r="G321" s="37"/>
      <c r="H321" s="37"/>
      <c r="I321" s="37"/>
      <c r="J321" s="38"/>
    </row>
    <row r="322">
      <c r="A322" s="23" t="s">
        <v>26</v>
      </c>
      <c r="B322" s="24"/>
      <c r="C322" s="25" t="s">
        <v>566</v>
      </c>
      <c r="D322" s="26"/>
      <c r="E322" s="23" t="s">
        <v>567</v>
      </c>
      <c r="F322" s="26"/>
      <c r="G322" s="26"/>
      <c r="H322" s="26"/>
      <c r="I322" s="27">
        <f>SUMIFS(I323:I374,A323:A374,"P")</f>
        <v>0</v>
      </c>
      <c r="J322" s="28"/>
    </row>
    <row r="323" ht="30">
      <c r="A323" s="29" t="s">
        <v>29</v>
      </c>
      <c r="B323" s="29">
        <v>85</v>
      </c>
      <c r="C323" s="30" t="s">
        <v>568</v>
      </c>
      <c r="D323" s="29" t="s">
        <v>31</v>
      </c>
      <c r="E323" s="31" t="s">
        <v>569</v>
      </c>
      <c r="F323" s="32" t="s">
        <v>146</v>
      </c>
      <c r="G323" s="33">
        <v>1594.8800000000001</v>
      </c>
      <c r="H323" s="34">
        <v>0</v>
      </c>
      <c r="I323" s="34">
        <f>ROUND(G323*H323,P4)</f>
        <v>0</v>
      </c>
      <c r="J323" s="29"/>
      <c r="O323" s="35">
        <f>I323*0.21</f>
        <v>0</v>
      </c>
      <c r="P323">
        <v>3</v>
      </c>
    </row>
    <row r="324" ht="30">
      <c r="A324" s="29" t="s">
        <v>34</v>
      </c>
      <c r="B324" s="36"/>
      <c r="C324" s="37"/>
      <c r="D324" s="37"/>
      <c r="E324" s="31" t="s">
        <v>570</v>
      </c>
      <c r="F324" s="37"/>
      <c r="G324" s="37"/>
      <c r="H324" s="37"/>
      <c r="I324" s="37"/>
      <c r="J324" s="38"/>
    </row>
    <row r="325" ht="165">
      <c r="A325" s="29" t="s">
        <v>89</v>
      </c>
      <c r="B325" s="36"/>
      <c r="C325" s="37"/>
      <c r="D325" s="37"/>
      <c r="E325" s="44" t="s">
        <v>571</v>
      </c>
      <c r="F325" s="37"/>
      <c r="G325" s="37"/>
      <c r="H325" s="37"/>
      <c r="I325" s="37"/>
      <c r="J325" s="38"/>
    </row>
    <row r="326" ht="90">
      <c r="A326" s="29" t="s">
        <v>36</v>
      </c>
      <c r="B326" s="36"/>
      <c r="C326" s="37"/>
      <c r="D326" s="37"/>
      <c r="E326" s="31" t="s">
        <v>572</v>
      </c>
      <c r="F326" s="37"/>
      <c r="G326" s="37"/>
      <c r="H326" s="37"/>
      <c r="I326" s="37"/>
      <c r="J326" s="38"/>
    </row>
    <row r="327" ht="30">
      <c r="A327" s="29" t="s">
        <v>29</v>
      </c>
      <c r="B327" s="29">
        <v>86</v>
      </c>
      <c r="C327" s="30" t="s">
        <v>573</v>
      </c>
      <c r="D327" s="29" t="s">
        <v>31</v>
      </c>
      <c r="E327" s="31" t="s">
        <v>574</v>
      </c>
      <c r="F327" s="32" t="s">
        <v>146</v>
      </c>
      <c r="G327" s="33">
        <v>160.39400000000001</v>
      </c>
      <c r="H327" s="34">
        <v>0</v>
      </c>
      <c r="I327" s="34">
        <f>ROUND(G327*H327,P4)</f>
        <v>0</v>
      </c>
      <c r="J327" s="29"/>
      <c r="O327" s="35">
        <f>I327*0.21</f>
        <v>0</v>
      </c>
      <c r="P327">
        <v>3</v>
      </c>
    </row>
    <row r="328" ht="30">
      <c r="A328" s="29" t="s">
        <v>34</v>
      </c>
      <c r="B328" s="36"/>
      <c r="C328" s="37"/>
      <c r="D328" s="37"/>
      <c r="E328" s="31" t="s">
        <v>570</v>
      </c>
      <c r="F328" s="37"/>
      <c r="G328" s="37"/>
      <c r="H328" s="37"/>
      <c r="I328" s="37"/>
      <c r="J328" s="38"/>
    </row>
    <row r="329" ht="195">
      <c r="A329" s="29" t="s">
        <v>89</v>
      </c>
      <c r="B329" s="36"/>
      <c r="C329" s="37"/>
      <c r="D329" s="37"/>
      <c r="E329" s="44" t="s">
        <v>575</v>
      </c>
      <c r="F329" s="37"/>
      <c r="G329" s="37"/>
      <c r="H329" s="37"/>
      <c r="I329" s="37"/>
      <c r="J329" s="38"/>
    </row>
    <row r="330" ht="90">
      <c r="A330" s="29" t="s">
        <v>36</v>
      </c>
      <c r="B330" s="36"/>
      <c r="C330" s="37"/>
      <c r="D330" s="37"/>
      <c r="E330" s="31" t="s">
        <v>572</v>
      </c>
      <c r="F330" s="37"/>
      <c r="G330" s="37"/>
      <c r="H330" s="37"/>
      <c r="I330" s="37"/>
      <c r="J330" s="38"/>
    </row>
    <row r="331" ht="30">
      <c r="A331" s="29" t="s">
        <v>29</v>
      </c>
      <c r="B331" s="29">
        <v>87</v>
      </c>
      <c r="C331" s="30" t="s">
        <v>576</v>
      </c>
      <c r="D331" s="29" t="s">
        <v>31</v>
      </c>
      <c r="E331" s="31" t="s">
        <v>577</v>
      </c>
      <c r="F331" s="32" t="s">
        <v>146</v>
      </c>
      <c r="G331" s="33">
        <v>27.228999999999999</v>
      </c>
      <c r="H331" s="34">
        <v>0</v>
      </c>
      <c r="I331" s="34">
        <f>ROUND(G331*H331,P4)</f>
        <v>0</v>
      </c>
      <c r="J331" s="29"/>
      <c r="O331" s="35">
        <f>I331*0.21</f>
        <v>0</v>
      </c>
      <c r="P331">
        <v>3</v>
      </c>
    </row>
    <row r="332" ht="30">
      <c r="A332" s="29" t="s">
        <v>34</v>
      </c>
      <c r="B332" s="36"/>
      <c r="C332" s="37"/>
      <c r="D332" s="37"/>
      <c r="E332" s="31" t="s">
        <v>570</v>
      </c>
      <c r="F332" s="37"/>
      <c r="G332" s="37"/>
      <c r="H332" s="37"/>
      <c r="I332" s="37"/>
      <c r="J332" s="38"/>
    </row>
    <row r="333" ht="105">
      <c r="A333" s="29" t="s">
        <v>89</v>
      </c>
      <c r="B333" s="36"/>
      <c r="C333" s="37"/>
      <c r="D333" s="37"/>
      <c r="E333" s="44" t="s">
        <v>578</v>
      </c>
      <c r="F333" s="37"/>
      <c r="G333" s="37"/>
      <c r="H333" s="37"/>
      <c r="I333" s="37"/>
      <c r="J333" s="38"/>
    </row>
    <row r="334" ht="90">
      <c r="A334" s="29" t="s">
        <v>36</v>
      </c>
      <c r="B334" s="36"/>
      <c r="C334" s="37"/>
      <c r="D334" s="37"/>
      <c r="E334" s="31" t="s">
        <v>572</v>
      </c>
      <c r="F334" s="37"/>
      <c r="G334" s="37"/>
      <c r="H334" s="37"/>
      <c r="I334" s="37"/>
      <c r="J334" s="38"/>
    </row>
    <row r="335">
      <c r="A335" s="29" t="s">
        <v>29</v>
      </c>
      <c r="B335" s="29">
        <v>88</v>
      </c>
      <c r="C335" s="30" t="s">
        <v>579</v>
      </c>
      <c r="D335" s="29" t="s">
        <v>31</v>
      </c>
      <c r="E335" s="31" t="s">
        <v>580</v>
      </c>
      <c r="F335" s="32" t="s">
        <v>146</v>
      </c>
      <c r="G335" s="33">
        <v>178.64699999999999</v>
      </c>
      <c r="H335" s="34">
        <v>0</v>
      </c>
      <c r="I335" s="34">
        <f>ROUND(G335*H335,P4)</f>
        <v>0</v>
      </c>
      <c r="J335" s="29"/>
      <c r="O335" s="35">
        <f>I335*0.21</f>
        <v>0</v>
      </c>
      <c r="P335">
        <v>3</v>
      </c>
    </row>
    <row r="336" ht="30">
      <c r="A336" s="29" t="s">
        <v>34</v>
      </c>
      <c r="B336" s="36"/>
      <c r="C336" s="37"/>
      <c r="D336" s="37"/>
      <c r="E336" s="31" t="s">
        <v>570</v>
      </c>
      <c r="F336" s="37"/>
      <c r="G336" s="37"/>
      <c r="H336" s="37"/>
      <c r="I336" s="37"/>
      <c r="J336" s="38"/>
    </row>
    <row r="337" ht="165">
      <c r="A337" s="29" t="s">
        <v>89</v>
      </c>
      <c r="B337" s="36"/>
      <c r="C337" s="37"/>
      <c r="D337" s="37"/>
      <c r="E337" s="44" t="s">
        <v>581</v>
      </c>
      <c r="F337" s="37"/>
      <c r="G337" s="37"/>
      <c r="H337" s="37"/>
      <c r="I337" s="37"/>
      <c r="J337" s="38"/>
    </row>
    <row r="338" ht="90">
      <c r="A338" s="29" t="s">
        <v>36</v>
      </c>
      <c r="B338" s="36"/>
      <c r="C338" s="37"/>
      <c r="D338" s="37"/>
      <c r="E338" s="31" t="s">
        <v>572</v>
      </c>
      <c r="F338" s="37"/>
      <c r="G338" s="37"/>
      <c r="H338" s="37"/>
      <c r="I338" s="37"/>
      <c r="J338" s="38"/>
    </row>
    <row r="339" ht="30">
      <c r="A339" s="29" t="s">
        <v>29</v>
      </c>
      <c r="B339" s="29">
        <v>89</v>
      </c>
      <c r="C339" s="30" t="s">
        <v>582</v>
      </c>
      <c r="D339" s="29" t="s">
        <v>31</v>
      </c>
      <c r="E339" s="31" t="s">
        <v>583</v>
      </c>
      <c r="F339" s="32" t="s">
        <v>146</v>
      </c>
      <c r="G339" s="33">
        <v>37</v>
      </c>
      <c r="H339" s="34">
        <v>0</v>
      </c>
      <c r="I339" s="34">
        <f>ROUND(G339*H339,P4)</f>
        <v>0</v>
      </c>
      <c r="J339" s="29"/>
      <c r="O339" s="35">
        <f>I339*0.21</f>
        <v>0</v>
      </c>
      <c r="P339">
        <v>3</v>
      </c>
    </row>
    <row r="340" ht="30">
      <c r="A340" s="29" t="s">
        <v>34</v>
      </c>
      <c r="B340" s="36"/>
      <c r="C340" s="37"/>
      <c r="D340" s="37"/>
      <c r="E340" s="31" t="s">
        <v>570</v>
      </c>
      <c r="F340" s="37"/>
      <c r="G340" s="37"/>
      <c r="H340" s="37"/>
      <c r="I340" s="37"/>
      <c r="J340" s="38"/>
    </row>
    <row r="341" ht="135">
      <c r="A341" s="29" t="s">
        <v>89</v>
      </c>
      <c r="B341" s="36"/>
      <c r="C341" s="37"/>
      <c r="D341" s="37"/>
      <c r="E341" s="44" t="s">
        <v>584</v>
      </c>
      <c r="F341" s="37"/>
      <c r="G341" s="37"/>
      <c r="H341" s="37"/>
      <c r="I341" s="37"/>
      <c r="J341" s="38"/>
    </row>
    <row r="342" ht="90">
      <c r="A342" s="29" t="s">
        <v>36</v>
      </c>
      <c r="B342" s="36"/>
      <c r="C342" s="37"/>
      <c r="D342" s="37"/>
      <c r="E342" s="31" t="s">
        <v>572</v>
      </c>
      <c r="F342" s="37"/>
      <c r="G342" s="37"/>
      <c r="H342" s="37"/>
      <c r="I342" s="37"/>
      <c r="J342" s="38"/>
    </row>
    <row r="343" ht="30">
      <c r="A343" s="29" t="s">
        <v>29</v>
      </c>
      <c r="B343" s="29">
        <v>90</v>
      </c>
      <c r="C343" s="30" t="s">
        <v>585</v>
      </c>
      <c r="D343" s="29" t="s">
        <v>31</v>
      </c>
      <c r="E343" s="31" t="s">
        <v>586</v>
      </c>
      <c r="F343" s="32" t="s">
        <v>146</v>
      </c>
      <c r="G343" s="33">
        <v>30.739999999999998</v>
      </c>
      <c r="H343" s="34">
        <v>0</v>
      </c>
      <c r="I343" s="34">
        <f>ROUND(G343*H343,P4)</f>
        <v>0</v>
      </c>
      <c r="J343" s="29"/>
      <c r="O343" s="35">
        <f>I343*0.21</f>
        <v>0</v>
      </c>
      <c r="P343">
        <v>3</v>
      </c>
    </row>
    <row r="344" ht="30">
      <c r="A344" s="29" t="s">
        <v>34</v>
      </c>
      <c r="B344" s="36"/>
      <c r="C344" s="37"/>
      <c r="D344" s="37"/>
      <c r="E344" s="31" t="s">
        <v>570</v>
      </c>
      <c r="F344" s="37"/>
      <c r="G344" s="37"/>
      <c r="H344" s="37"/>
      <c r="I344" s="37"/>
      <c r="J344" s="38"/>
    </row>
    <row r="345" ht="60">
      <c r="A345" s="29" t="s">
        <v>89</v>
      </c>
      <c r="B345" s="36"/>
      <c r="C345" s="37"/>
      <c r="D345" s="37"/>
      <c r="E345" s="44" t="s">
        <v>587</v>
      </c>
      <c r="F345" s="37"/>
      <c r="G345" s="37"/>
      <c r="H345" s="37"/>
      <c r="I345" s="37"/>
      <c r="J345" s="38"/>
    </row>
    <row r="346" ht="90">
      <c r="A346" s="29" t="s">
        <v>36</v>
      </c>
      <c r="B346" s="36"/>
      <c r="C346" s="37"/>
      <c r="D346" s="37"/>
      <c r="E346" s="31" t="s">
        <v>572</v>
      </c>
      <c r="F346" s="37"/>
      <c r="G346" s="37"/>
      <c r="H346" s="37"/>
      <c r="I346" s="37"/>
      <c r="J346" s="38"/>
    </row>
    <row r="347" ht="30">
      <c r="A347" s="29" t="s">
        <v>29</v>
      </c>
      <c r="B347" s="29">
        <v>91</v>
      </c>
      <c r="C347" s="30" t="s">
        <v>588</v>
      </c>
      <c r="D347" s="29" t="s">
        <v>31</v>
      </c>
      <c r="E347" s="31" t="s">
        <v>589</v>
      </c>
      <c r="F347" s="32" t="s">
        <v>146</v>
      </c>
      <c r="G347" s="33">
        <v>31.07</v>
      </c>
      <c r="H347" s="34">
        <v>0</v>
      </c>
      <c r="I347" s="34">
        <f>ROUND(G347*H347,P4)</f>
        <v>0</v>
      </c>
      <c r="J347" s="29"/>
      <c r="O347" s="35">
        <f>I347*0.21</f>
        <v>0</v>
      </c>
      <c r="P347">
        <v>3</v>
      </c>
    </row>
    <row r="348" ht="30">
      <c r="A348" s="29" t="s">
        <v>34</v>
      </c>
      <c r="B348" s="36"/>
      <c r="C348" s="37"/>
      <c r="D348" s="37"/>
      <c r="E348" s="31" t="s">
        <v>570</v>
      </c>
      <c r="F348" s="37"/>
      <c r="G348" s="37"/>
      <c r="H348" s="37"/>
      <c r="I348" s="37"/>
      <c r="J348" s="38"/>
    </row>
    <row r="349" ht="60">
      <c r="A349" s="29" t="s">
        <v>89</v>
      </c>
      <c r="B349" s="36"/>
      <c r="C349" s="37"/>
      <c r="D349" s="37"/>
      <c r="E349" s="44" t="s">
        <v>590</v>
      </c>
      <c r="F349" s="37"/>
      <c r="G349" s="37"/>
      <c r="H349" s="37"/>
      <c r="I349" s="37"/>
      <c r="J349" s="38"/>
    </row>
    <row r="350" ht="90">
      <c r="A350" s="29" t="s">
        <v>36</v>
      </c>
      <c r="B350" s="36"/>
      <c r="C350" s="37"/>
      <c r="D350" s="37"/>
      <c r="E350" s="31" t="s">
        <v>572</v>
      </c>
      <c r="F350" s="37"/>
      <c r="G350" s="37"/>
      <c r="H350" s="37"/>
      <c r="I350" s="37"/>
      <c r="J350" s="38"/>
    </row>
    <row r="351" ht="30">
      <c r="A351" s="29" t="s">
        <v>29</v>
      </c>
      <c r="B351" s="29">
        <v>92</v>
      </c>
      <c r="C351" s="30" t="s">
        <v>591</v>
      </c>
      <c r="D351" s="29" t="s">
        <v>31</v>
      </c>
      <c r="E351" s="31" t="s">
        <v>592</v>
      </c>
      <c r="F351" s="32" t="s">
        <v>146</v>
      </c>
      <c r="G351" s="33">
        <v>69.450000000000003</v>
      </c>
      <c r="H351" s="34">
        <v>0</v>
      </c>
      <c r="I351" s="34">
        <f>ROUND(G351*H351,P4)</f>
        <v>0</v>
      </c>
      <c r="J351" s="29"/>
      <c r="O351" s="35">
        <f>I351*0.21</f>
        <v>0</v>
      </c>
      <c r="P351">
        <v>3</v>
      </c>
    </row>
    <row r="352" ht="30">
      <c r="A352" s="29" t="s">
        <v>34</v>
      </c>
      <c r="B352" s="36"/>
      <c r="C352" s="37"/>
      <c r="D352" s="37"/>
      <c r="E352" s="31" t="s">
        <v>570</v>
      </c>
      <c r="F352" s="37"/>
      <c r="G352" s="37"/>
      <c r="H352" s="37"/>
      <c r="I352" s="37"/>
      <c r="J352" s="38"/>
    </row>
    <row r="353" ht="105">
      <c r="A353" s="29" t="s">
        <v>89</v>
      </c>
      <c r="B353" s="36"/>
      <c r="C353" s="37"/>
      <c r="D353" s="37"/>
      <c r="E353" s="44" t="s">
        <v>593</v>
      </c>
      <c r="F353" s="37"/>
      <c r="G353" s="37"/>
      <c r="H353" s="37"/>
      <c r="I353" s="37"/>
      <c r="J353" s="38"/>
    </row>
    <row r="354" ht="90">
      <c r="A354" s="29" t="s">
        <v>36</v>
      </c>
      <c r="B354" s="36"/>
      <c r="C354" s="37"/>
      <c r="D354" s="37"/>
      <c r="E354" s="31" t="s">
        <v>572</v>
      </c>
      <c r="F354" s="37"/>
      <c r="G354" s="37"/>
      <c r="H354" s="37"/>
      <c r="I354" s="37"/>
      <c r="J354" s="38"/>
    </row>
    <row r="355">
      <c r="A355" s="29" t="s">
        <v>29</v>
      </c>
      <c r="B355" s="29">
        <v>93</v>
      </c>
      <c r="C355" s="30" t="s">
        <v>594</v>
      </c>
      <c r="D355" s="29" t="s">
        <v>31</v>
      </c>
      <c r="E355" s="31" t="s">
        <v>595</v>
      </c>
      <c r="F355" s="32" t="s">
        <v>146</v>
      </c>
      <c r="G355" s="33">
        <v>2231.1100000000001</v>
      </c>
      <c r="H355" s="34">
        <v>0</v>
      </c>
      <c r="I355" s="34">
        <f>ROUND(G355*H355,P4)</f>
        <v>0</v>
      </c>
      <c r="J355" s="29"/>
      <c r="O355" s="35">
        <f>I355*0.21</f>
        <v>0</v>
      </c>
      <c r="P355">
        <v>3</v>
      </c>
    </row>
    <row r="356" ht="30">
      <c r="A356" s="29" t="s">
        <v>34</v>
      </c>
      <c r="B356" s="36"/>
      <c r="C356" s="37"/>
      <c r="D356" s="37"/>
      <c r="E356" s="31" t="s">
        <v>570</v>
      </c>
      <c r="F356" s="37"/>
      <c r="G356" s="37"/>
      <c r="H356" s="37"/>
      <c r="I356" s="37"/>
      <c r="J356" s="38"/>
    </row>
    <row r="357" ht="409.5">
      <c r="A357" s="29" t="s">
        <v>89</v>
      </c>
      <c r="B357" s="36"/>
      <c r="C357" s="37"/>
      <c r="D357" s="37"/>
      <c r="E357" s="44" t="s">
        <v>596</v>
      </c>
      <c r="F357" s="37"/>
      <c r="G357" s="37"/>
      <c r="H357" s="37"/>
      <c r="I357" s="37"/>
      <c r="J357" s="38"/>
    </row>
    <row r="358" ht="90">
      <c r="A358" s="29" t="s">
        <v>36</v>
      </c>
      <c r="B358" s="36"/>
      <c r="C358" s="37"/>
      <c r="D358" s="37"/>
      <c r="E358" s="31" t="s">
        <v>572</v>
      </c>
      <c r="F358" s="37"/>
      <c r="G358" s="37"/>
      <c r="H358" s="37"/>
      <c r="I358" s="37"/>
      <c r="J358" s="38"/>
    </row>
    <row r="359">
      <c r="A359" s="29" t="s">
        <v>29</v>
      </c>
      <c r="B359" s="29">
        <v>94</v>
      </c>
      <c r="C359" s="30" t="s">
        <v>597</v>
      </c>
      <c r="D359" s="29" t="s">
        <v>31</v>
      </c>
      <c r="E359" s="31" t="s">
        <v>598</v>
      </c>
      <c r="F359" s="32" t="s">
        <v>146</v>
      </c>
      <c r="G359" s="33">
        <v>2129.4099999999999</v>
      </c>
      <c r="H359" s="34">
        <v>0</v>
      </c>
      <c r="I359" s="34">
        <f>ROUND(G359*H359,P4)</f>
        <v>0</v>
      </c>
      <c r="J359" s="29"/>
      <c r="O359" s="35">
        <f>I359*0.21</f>
        <v>0</v>
      </c>
      <c r="P359">
        <v>3</v>
      </c>
    </row>
    <row r="360" ht="45">
      <c r="A360" s="29" t="s">
        <v>34</v>
      </c>
      <c r="B360" s="36"/>
      <c r="C360" s="37"/>
      <c r="D360" s="37"/>
      <c r="E360" s="31" t="s">
        <v>599</v>
      </c>
      <c r="F360" s="37"/>
      <c r="G360" s="37"/>
      <c r="H360" s="37"/>
      <c r="I360" s="37"/>
      <c r="J360" s="38"/>
    </row>
    <row r="361" ht="409.5">
      <c r="A361" s="29" t="s">
        <v>89</v>
      </c>
      <c r="B361" s="36"/>
      <c r="C361" s="37"/>
      <c r="D361" s="37"/>
      <c r="E361" s="44" t="s">
        <v>600</v>
      </c>
      <c r="F361" s="37"/>
      <c r="G361" s="37"/>
      <c r="H361" s="37"/>
      <c r="I361" s="37"/>
      <c r="J361" s="38"/>
    </row>
    <row r="362" ht="90">
      <c r="A362" s="29" t="s">
        <v>36</v>
      </c>
      <c r="B362" s="36"/>
      <c r="C362" s="37"/>
      <c r="D362" s="37"/>
      <c r="E362" s="31" t="s">
        <v>572</v>
      </c>
      <c r="F362" s="37"/>
      <c r="G362" s="37"/>
      <c r="H362" s="37"/>
      <c r="I362" s="37"/>
      <c r="J362" s="38"/>
    </row>
    <row r="363">
      <c r="A363" s="29" t="s">
        <v>29</v>
      </c>
      <c r="B363" s="29">
        <v>95</v>
      </c>
      <c r="C363" s="30" t="s">
        <v>601</v>
      </c>
      <c r="D363" s="29" t="s">
        <v>31</v>
      </c>
      <c r="E363" s="31" t="s">
        <v>602</v>
      </c>
      <c r="F363" s="32" t="s">
        <v>146</v>
      </c>
      <c r="G363" s="33">
        <v>334.66699999999997</v>
      </c>
      <c r="H363" s="34">
        <v>0</v>
      </c>
      <c r="I363" s="34">
        <f>ROUND(G363*H363,P4)</f>
        <v>0</v>
      </c>
      <c r="J363" s="29"/>
      <c r="O363" s="35">
        <f>I363*0.21</f>
        <v>0</v>
      </c>
      <c r="P363">
        <v>3</v>
      </c>
    </row>
    <row r="364" ht="60">
      <c r="A364" s="29" t="s">
        <v>34</v>
      </c>
      <c r="B364" s="36"/>
      <c r="C364" s="37"/>
      <c r="D364" s="37"/>
      <c r="E364" s="31" t="s">
        <v>603</v>
      </c>
      <c r="F364" s="37"/>
      <c r="G364" s="37"/>
      <c r="H364" s="37"/>
      <c r="I364" s="37"/>
      <c r="J364" s="38"/>
    </row>
    <row r="365" ht="30">
      <c r="A365" s="29" t="s">
        <v>89</v>
      </c>
      <c r="B365" s="36"/>
      <c r="C365" s="37"/>
      <c r="D365" s="37"/>
      <c r="E365" s="44" t="s">
        <v>604</v>
      </c>
      <c r="F365" s="37"/>
      <c r="G365" s="37"/>
      <c r="H365" s="37"/>
      <c r="I365" s="37"/>
      <c r="J365" s="38"/>
    </row>
    <row r="366" ht="75">
      <c r="A366" s="29" t="s">
        <v>36</v>
      </c>
      <c r="B366" s="36"/>
      <c r="C366" s="37"/>
      <c r="D366" s="37"/>
      <c r="E366" s="31" t="s">
        <v>605</v>
      </c>
      <c r="F366" s="37"/>
      <c r="G366" s="37"/>
      <c r="H366" s="37"/>
      <c r="I366" s="37"/>
      <c r="J366" s="38"/>
    </row>
    <row r="367">
      <c r="A367" s="29" t="s">
        <v>29</v>
      </c>
      <c r="B367" s="29">
        <v>96</v>
      </c>
      <c r="C367" s="30" t="s">
        <v>606</v>
      </c>
      <c r="D367" s="29" t="s">
        <v>31</v>
      </c>
      <c r="E367" s="31" t="s">
        <v>607</v>
      </c>
      <c r="F367" s="32" t="s">
        <v>233</v>
      </c>
      <c r="G367" s="33">
        <v>378</v>
      </c>
      <c r="H367" s="34">
        <v>0</v>
      </c>
      <c r="I367" s="34">
        <f>ROUND(G367*H367,P4)</f>
        <v>0</v>
      </c>
      <c r="J367" s="29"/>
      <c r="O367" s="35">
        <f>I367*0.21</f>
        <v>0</v>
      </c>
      <c r="P367">
        <v>3</v>
      </c>
    </row>
    <row r="368" ht="60">
      <c r="A368" s="29" t="s">
        <v>34</v>
      </c>
      <c r="B368" s="36"/>
      <c r="C368" s="37"/>
      <c r="D368" s="37"/>
      <c r="E368" s="31" t="s">
        <v>608</v>
      </c>
      <c r="F368" s="37"/>
      <c r="G368" s="37"/>
      <c r="H368" s="37"/>
      <c r="I368" s="37"/>
      <c r="J368" s="38"/>
    </row>
    <row r="369" ht="30">
      <c r="A369" s="29" t="s">
        <v>89</v>
      </c>
      <c r="B369" s="36"/>
      <c r="C369" s="37"/>
      <c r="D369" s="37"/>
      <c r="E369" s="44" t="s">
        <v>609</v>
      </c>
      <c r="F369" s="37"/>
      <c r="G369" s="37"/>
      <c r="H369" s="37"/>
      <c r="I369" s="37"/>
      <c r="J369" s="38"/>
    </row>
    <row r="370" ht="60">
      <c r="A370" s="29" t="s">
        <v>36</v>
      </c>
      <c r="B370" s="36"/>
      <c r="C370" s="37"/>
      <c r="D370" s="37"/>
      <c r="E370" s="31" t="s">
        <v>610</v>
      </c>
      <c r="F370" s="37"/>
      <c r="G370" s="37"/>
      <c r="H370" s="37"/>
      <c r="I370" s="37"/>
      <c r="J370" s="38"/>
    </row>
    <row r="371">
      <c r="A371" s="29" t="s">
        <v>29</v>
      </c>
      <c r="B371" s="29">
        <v>97</v>
      </c>
      <c r="C371" s="30" t="s">
        <v>611</v>
      </c>
      <c r="D371" s="29" t="s">
        <v>31</v>
      </c>
      <c r="E371" s="31" t="s">
        <v>612</v>
      </c>
      <c r="F371" s="32" t="s">
        <v>146</v>
      </c>
      <c r="G371" s="33">
        <v>202.5</v>
      </c>
      <c r="H371" s="34">
        <v>0</v>
      </c>
      <c r="I371" s="34">
        <f>ROUND(G371*H371,P4)</f>
        <v>0</v>
      </c>
      <c r="J371" s="29"/>
      <c r="O371" s="35">
        <f>I371*0.21</f>
        <v>0</v>
      </c>
      <c r="P371">
        <v>3</v>
      </c>
    </row>
    <row r="372">
      <c r="A372" s="29" t="s">
        <v>34</v>
      </c>
      <c r="B372" s="36"/>
      <c r="C372" s="37"/>
      <c r="D372" s="37"/>
      <c r="E372" s="31" t="s">
        <v>613</v>
      </c>
      <c r="F372" s="37"/>
      <c r="G372" s="37"/>
      <c r="H372" s="37"/>
      <c r="I372" s="37"/>
      <c r="J372" s="38"/>
    </row>
    <row r="373" ht="75">
      <c r="A373" s="29" t="s">
        <v>89</v>
      </c>
      <c r="B373" s="36"/>
      <c r="C373" s="37"/>
      <c r="D373" s="37"/>
      <c r="E373" s="44" t="s">
        <v>614</v>
      </c>
      <c r="F373" s="37"/>
      <c r="G373" s="37"/>
      <c r="H373" s="37"/>
      <c r="I373" s="37"/>
      <c r="J373" s="38"/>
    </row>
    <row r="374" ht="105">
      <c r="A374" s="29" t="s">
        <v>36</v>
      </c>
      <c r="B374" s="36"/>
      <c r="C374" s="37"/>
      <c r="D374" s="37"/>
      <c r="E374" s="31" t="s">
        <v>615</v>
      </c>
      <c r="F374" s="37"/>
      <c r="G374" s="37"/>
      <c r="H374" s="37"/>
      <c r="I374" s="37"/>
      <c r="J374" s="38"/>
    </row>
    <row r="375">
      <c r="A375" s="23" t="s">
        <v>26</v>
      </c>
      <c r="B375" s="24"/>
      <c r="C375" s="25" t="s">
        <v>616</v>
      </c>
      <c r="D375" s="26"/>
      <c r="E375" s="23" t="s">
        <v>617</v>
      </c>
      <c r="F375" s="26"/>
      <c r="G375" s="26"/>
      <c r="H375" s="26"/>
      <c r="I375" s="27">
        <f>SUMIFS(I376:I399,A376:A399,"P")</f>
        <v>0</v>
      </c>
      <c r="J375" s="28"/>
    </row>
    <row r="376">
      <c r="A376" s="29" t="s">
        <v>29</v>
      </c>
      <c r="B376" s="29">
        <v>98</v>
      </c>
      <c r="C376" s="30" t="s">
        <v>618</v>
      </c>
      <c r="D376" s="29" t="s">
        <v>31</v>
      </c>
      <c r="E376" s="31" t="s">
        <v>619</v>
      </c>
      <c r="F376" s="32" t="s">
        <v>146</v>
      </c>
      <c r="G376" s="33">
        <v>237.375</v>
      </c>
      <c r="H376" s="34">
        <v>0</v>
      </c>
      <c r="I376" s="34">
        <f>ROUND(G376*H376,P4)</f>
        <v>0</v>
      </c>
      <c r="J376" s="29"/>
      <c r="O376" s="35">
        <f>I376*0.21</f>
        <v>0</v>
      </c>
      <c r="P376">
        <v>3</v>
      </c>
    </row>
    <row r="377" ht="30">
      <c r="A377" s="29" t="s">
        <v>34</v>
      </c>
      <c r="B377" s="36"/>
      <c r="C377" s="37"/>
      <c r="D377" s="37"/>
      <c r="E377" s="31" t="s">
        <v>620</v>
      </c>
      <c r="F377" s="37"/>
      <c r="G377" s="37"/>
      <c r="H377" s="37"/>
      <c r="I377" s="37"/>
      <c r="J377" s="38"/>
    </row>
    <row r="378" ht="409.5">
      <c r="A378" s="29" t="s">
        <v>89</v>
      </c>
      <c r="B378" s="36"/>
      <c r="C378" s="37"/>
      <c r="D378" s="37"/>
      <c r="E378" s="44" t="s">
        <v>621</v>
      </c>
      <c r="F378" s="37"/>
      <c r="G378" s="37"/>
      <c r="H378" s="37"/>
      <c r="I378" s="37"/>
      <c r="J378" s="38"/>
    </row>
    <row r="379" ht="285">
      <c r="A379" s="29" t="s">
        <v>36</v>
      </c>
      <c r="B379" s="36"/>
      <c r="C379" s="37"/>
      <c r="D379" s="37"/>
      <c r="E379" s="31" t="s">
        <v>622</v>
      </c>
      <c r="F379" s="37"/>
      <c r="G379" s="37"/>
      <c r="H379" s="37"/>
      <c r="I379" s="37"/>
      <c r="J379" s="38"/>
    </row>
    <row r="380">
      <c r="A380" s="29" t="s">
        <v>29</v>
      </c>
      <c r="B380" s="29">
        <v>99</v>
      </c>
      <c r="C380" s="30" t="s">
        <v>623</v>
      </c>
      <c r="D380" s="29" t="s">
        <v>31</v>
      </c>
      <c r="E380" s="31" t="s">
        <v>624</v>
      </c>
      <c r="F380" s="32" t="s">
        <v>146</v>
      </c>
      <c r="G380" s="33">
        <v>296.59699999999998</v>
      </c>
      <c r="H380" s="34">
        <v>0</v>
      </c>
      <c r="I380" s="34">
        <f>ROUND(G380*H380,P4)</f>
        <v>0</v>
      </c>
      <c r="J380" s="29"/>
      <c r="O380" s="35">
        <f>I380*0.21</f>
        <v>0</v>
      </c>
      <c r="P380">
        <v>3</v>
      </c>
    </row>
    <row r="381" ht="60">
      <c r="A381" s="29" t="s">
        <v>34</v>
      </c>
      <c r="B381" s="36"/>
      <c r="C381" s="37"/>
      <c r="D381" s="37"/>
      <c r="E381" s="31" t="s">
        <v>625</v>
      </c>
      <c r="F381" s="37"/>
      <c r="G381" s="37"/>
      <c r="H381" s="37"/>
      <c r="I381" s="37"/>
      <c r="J381" s="38"/>
    </row>
    <row r="382" ht="240">
      <c r="A382" s="29" t="s">
        <v>89</v>
      </c>
      <c r="B382" s="36"/>
      <c r="C382" s="37"/>
      <c r="D382" s="37"/>
      <c r="E382" s="44" t="s">
        <v>626</v>
      </c>
      <c r="F382" s="37"/>
      <c r="G382" s="37"/>
      <c r="H382" s="37"/>
      <c r="I382" s="37"/>
      <c r="J382" s="38"/>
    </row>
    <row r="383" ht="285">
      <c r="A383" s="29" t="s">
        <v>36</v>
      </c>
      <c r="B383" s="36"/>
      <c r="C383" s="37"/>
      <c r="D383" s="37"/>
      <c r="E383" s="31" t="s">
        <v>627</v>
      </c>
      <c r="F383" s="37"/>
      <c r="G383" s="37"/>
      <c r="H383" s="37"/>
      <c r="I383" s="37"/>
      <c r="J383" s="38"/>
    </row>
    <row r="384" ht="30">
      <c r="A384" s="29" t="s">
        <v>29</v>
      </c>
      <c r="B384" s="29">
        <v>100</v>
      </c>
      <c r="C384" s="30" t="s">
        <v>628</v>
      </c>
      <c r="D384" s="29" t="s">
        <v>31</v>
      </c>
      <c r="E384" s="31" t="s">
        <v>629</v>
      </c>
      <c r="F384" s="32" t="s">
        <v>146</v>
      </c>
      <c r="G384" s="33">
        <v>1191.25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 ht="90">
      <c r="A385" s="29" t="s">
        <v>34</v>
      </c>
      <c r="B385" s="36"/>
      <c r="C385" s="37"/>
      <c r="D385" s="37"/>
      <c r="E385" s="31" t="s">
        <v>630</v>
      </c>
      <c r="F385" s="37"/>
      <c r="G385" s="37"/>
      <c r="H385" s="37"/>
      <c r="I385" s="37"/>
      <c r="J385" s="38"/>
    </row>
    <row r="386" ht="45">
      <c r="A386" s="29" t="s">
        <v>89</v>
      </c>
      <c r="B386" s="36"/>
      <c r="C386" s="37"/>
      <c r="D386" s="37"/>
      <c r="E386" s="44" t="s">
        <v>631</v>
      </c>
      <c r="F386" s="37"/>
      <c r="G386" s="37"/>
      <c r="H386" s="37"/>
      <c r="I386" s="37"/>
      <c r="J386" s="38"/>
    </row>
    <row r="387" ht="300">
      <c r="A387" s="29" t="s">
        <v>36</v>
      </c>
      <c r="B387" s="36"/>
      <c r="C387" s="37"/>
      <c r="D387" s="37"/>
      <c r="E387" s="31" t="s">
        <v>632</v>
      </c>
      <c r="F387" s="37"/>
      <c r="G387" s="37"/>
      <c r="H387" s="37"/>
      <c r="I387" s="37"/>
      <c r="J387" s="38"/>
    </row>
    <row r="388">
      <c r="A388" s="29" t="s">
        <v>29</v>
      </c>
      <c r="B388" s="29">
        <v>101</v>
      </c>
      <c r="C388" s="30" t="s">
        <v>633</v>
      </c>
      <c r="D388" s="29" t="s">
        <v>31</v>
      </c>
      <c r="E388" s="31" t="s">
        <v>634</v>
      </c>
      <c r="F388" s="32" t="s">
        <v>146</v>
      </c>
      <c r="G388" s="33">
        <v>474.75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45">
      <c r="A389" s="29" t="s">
        <v>34</v>
      </c>
      <c r="B389" s="36"/>
      <c r="C389" s="37"/>
      <c r="D389" s="37"/>
      <c r="E389" s="31" t="s">
        <v>635</v>
      </c>
      <c r="F389" s="37"/>
      <c r="G389" s="37"/>
      <c r="H389" s="37"/>
      <c r="I389" s="37"/>
      <c r="J389" s="38"/>
    </row>
    <row r="390" ht="409.5">
      <c r="A390" s="29" t="s">
        <v>89</v>
      </c>
      <c r="B390" s="36"/>
      <c r="C390" s="37"/>
      <c r="D390" s="37"/>
      <c r="E390" s="44" t="s">
        <v>636</v>
      </c>
      <c r="F390" s="37"/>
      <c r="G390" s="37"/>
      <c r="H390" s="37"/>
      <c r="I390" s="37"/>
      <c r="J390" s="38"/>
    </row>
    <row r="391" ht="45">
      <c r="A391" s="29" t="s">
        <v>36</v>
      </c>
      <c r="B391" s="36"/>
      <c r="C391" s="37"/>
      <c r="D391" s="37"/>
      <c r="E391" s="31" t="s">
        <v>637</v>
      </c>
      <c r="F391" s="37"/>
      <c r="G391" s="37"/>
      <c r="H391" s="37"/>
      <c r="I391" s="37"/>
      <c r="J391" s="38"/>
    </row>
    <row r="392">
      <c r="A392" s="29" t="s">
        <v>29</v>
      </c>
      <c r="B392" s="29">
        <v>102</v>
      </c>
      <c r="C392" s="30" t="s">
        <v>638</v>
      </c>
      <c r="D392" s="29" t="s">
        <v>31</v>
      </c>
      <c r="E392" s="31" t="s">
        <v>639</v>
      </c>
      <c r="F392" s="32" t="s">
        <v>146</v>
      </c>
      <c r="G392" s="33">
        <v>365.54399999999998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>
      <c r="A393" s="29" t="s">
        <v>34</v>
      </c>
      <c r="B393" s="36"/>
      <c r="C393" s="37"/>
      <c r="D393" s="37"/>
      <c r="E393" s="42" t="s">
        <v>31</v>
      </c>
      <c r="F393" s="37"/>
      <c r="G393" s="37"/>
      <c r="H393" s="37"/>
      <c r="I393" s="37"/>
      <c r="J393" s="38"/>
    </row>
    <row r="394" ht="180">
      <c r="A394" s="29" t="s">
        <v>89</v>
      </c>
      <c r="B394" s="36"/>
      <c r="C394" s="37"/>
      <c r="D394" s="37"/>
      <c r="E394" s="44" t="s">
        <v>640</v>
      </c>
      <c r="F394" s="37"/>
      <c r="G394" s="37"/>
      <c r="H394" s="37"/>
      <c r="I394" s="37"/>
      <c r="J394" s="38"/>
    </row>
    <row r="395" ht="60">
      <c r="A395" s="29" t="s">
        <v>36</v>
      </c>
      <c r="B395" s="36"/>
      <c r="C395" s="37"/>
      <c r="D395" s="37"/>
      <c r="E395" s="31" t="s">
        <v>641</v>
      </c>
      <c r="F395" s="37"/>
      <c r="G395" s="37"/>
      <c r="H395" s="37"/>
      <c r="I395" s="37"/>
      <c r="J395" s="38"/>
    </row>
    <row r="396">
      <c r="A396" s="29" t="s">
        <v>29</v>
      </c>
      <c r="B396" s="29">
        <v>103</v>
      </c>
      <c r="C396" s="30" t="s">
        <v>642</v>
      </c>
      <c r="D396" s="29" t="s">
        <v>31</v>
      </c>
      <c r="E396" s="31" t="s">
        <v>643</v>
      </c>
      <c r="F396" s="32" t="s">
        <v>146</v>
      </c>
      <c r="G396" s="33">
        <v>84.769000000000005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34</v>
      </c>
      <c r="B397" s="36"/>
      <c r="C397" s="37"/>
      <c r="D397" s="37"/>
      <c r="E397" s="42" t="s">
        <v>31</v>
      </c>
      <c r="F397" s="37"/>
      <c r="G397" s="37"/>
      <c r="H397" s="37"/>
      <c r="I397" s="37"/>
      <c r="J397" s="38"/>
    </row>
    <row r="398" ht="150">
      <c r="A398" s="29" t="s">
        <v>89</v>
      </c>
      <c r="B398" s="36"/>
      <c r="C398" s="37"/>
      <c r="D398" s="37"/>
      <c r="E398" s="44" t="s">
        <v>644</v>
      </c>
      <c r="F398" s="37"/>
      <c r="G398" s="37"/>
      <c r="H398" s="37"/>
      <c r="I398" s="37"/>
      <c r="J398" s="38"/>
    </row>
    <row r="399" ht="60">
      <c r="A399" s="29" t="s">
        <v>36</v>
      </c>
      <c r="B399" s="36"/>
      <c r="C399" s="37"/>
      <c r="D399" s="37"/>
      <c r="E399" s="31" t="s">
        <v>641</v>
      </c>
      <c r="F399" s="37"/>
      <c r="G399" s="37"/>
      <c r="H399" s="37"/>
      <c r="I399" s="37"/>
      <c r="J399" s="38"/>
    </row>
    <row r="400">
      <c r="A400" s="23" t="s">
        <v>26</v>
      </c>
      <c r="B400" s="24"/>
      <c r="C400" s="25" t="s">
        <v>223</v>
      </c>
      <c r="D400" s="26"/>
      <c r="E400" s="23" t="s">
        <v>224</v>
      </c>
      <c r="F400" s="26"/>
      <c r="G400" s="26"/>
      <c r="H400" s="26"/>
      <c r="I400" s="27">
        <f>SUMIFS(I401:I424,A401:A424,"P")</f>
        <v>0</v>
      </c>
      <c r="J400" s="28"/>
    </row>
    <row r="401">
      <c r="A401" s="29" t="s">
        <v>29</v>
      </c>
      <c r="B401" s="29">
        <v>104</v>
      </c>
      <c r="C401" s="30" t="s">
        <v>645</v>
      </c>
      <c r="D401" s="29" t="s">
        <v>31</v>
      </c>
      <c r="E401" s="31" t="s">
        <v>646</v>
      </c>
      <c r="F401" s="32" t="s">
        <v>227</v>
      </c>
      <c r="G401" s="33">
        <v>4.7999999999999998</v>
      </c>
      <c r="H401" s="34">
        <v>0</v>
      </c>
      <c r="I401" s="34">
        <f>ROUND(G401*H401,P4)</f>
        <v>0</v>
      </c>
      <c r="J401" s="29"/>
      <c r="O401" s="35">
        <f>I401*0.21</f>
        <v>0</v>
      </c>
      <c r="P401">
        <v>3</v>
      </c>
    </row>
    <row r="402">
      <c r="A402" s="29" t="s">
        <v>34</v>
      </c>
      <c r="B402" s="36"/>
      <c r="C402" s="37"/>
      <c r="D402" s="37"/>
      <c r="E402" s="31" t="s">
        <v>647</v>
      </c>
      <c r="F402" s="37"/>
      <c r="G402" s="37"/>
      <c r="H402" s="37"/>
      <c r="I402" s="37"/>
      <c r="J402" s="38"/>
    </row>
    <row r="403" ht="30">
      <c r="A403" s="29" t="s">
        <v>89</v>
      </c>
      <c r="B403" s="36"/>
      <c r="C403" s="37"/>
      <c r="D403" s="37"/>
      <c r="E403" s="44" t="s">
        <v>648</v>
      </c>
      <c r="F403" s="37"/>
      <c r="G403" s="37"/>
      <c r="H403" s="37"/>
      <c r="I403" s="37"/>
      <c r="J403" s="38"/>
    </row>
    <row r="404" ht="330">
      <c r="A404" s="29" t="s">
        <v>36</v>
      </c>
      <c r="B404" s="36"/>
      <c r="C404" s="37"/>
      <c r="D404" s="37"/>
      <c r="E404" s="31" t="s">
        <v>649</v>
      </c>
      <c r="F404" s="37"/>
      <c r="G404" s="37"/>
      <c r="H404" s="37"/>
      <c r="I404" s="37"/>
      <c r="J404" s="38"/>
    </row>
    <row r="405">
      <c r="A405" s="29" t="s">
        <v>29</v>
      </c>
      <c r="B405" s="29">
        <v>105</v>
      </c>
      <c r="C405" s="30" t="s">
        <v>225</v>
      </c>
      <c r="D405" s="29" t="s">
        <v>106</v>
      </c>
      <c r="E405" s="31" t="s">
        <v>226</v>
      </c>
      <c r="F405" s="32" t="s">
        <v>227</v>
      </c>
      <c r="G405" s="33">
        <v>30</v>
      </c>
      <c r="H405" s="34">
        <v>0</v>
      </c>
      <c r="I405" s="34">
        <f>ROUND(G405*H405,P4)</f>
        <v>0</v>
      </c>
      <c r="J405" s="29"/>
      <c r="O405" s="35">
        <f>I405*0.21</f>
        <v>0</v>
      </c>
      <c r="P405">
        <v>3</v>
      </c>
    </row>
    <row r="406" ht="45">
      <c r="A406" s="29" t="s">
        <v>34</v>
      </c>
      <c r="B406" s="36"/>
      <c r="C406" s="37"/>
      <c r="D406" s="37"/>
      <c r="E406" s="31" t="s">
        <v>228</v>
      </c>
      <c r="F406" s="37"/>
      <c r="G406" s="37"/>
      <c r="H406" s="37"/>
      <c r="I406" s="37"/>
      <c r="J406" s="38"/>
    </row>
    <row r="407" ht="105">
      <c r="A407" s="29" t="s">
        <v>89</v>
      </c>
      <c r="B407" s="36"/>
      <c r="C407" s="37"/>
      <c r="D407" s="37"/>
      <c r="E407" s="44" t="s">
        <v>650</v>
      </c>
      <c r="F407" s="37"/>
      <c r="G407" s="37"/>
      <c r="H407" s="37"/>
      <c r="I407" s="37"/>
      <c r="J407" s="38"/>
    </row>
    <row r="408" ht="330">
      <c r="A408" s="29" t="s">
        <v>36</v>
      </c>
      <c r="B408" s="36"/>
      <c r="C408" s="37"/>
      <c r="D408" s="37"/>
      <c r="E408" s="31" t="s">
        <v>230</v>
      </c>
      <c r="F408" s="37"/>
      <c r="G408" s="37"/>
      <c r="H408" s="37"/>
      <c r="I408" s="37"/>
      <c r="J408" s="38"/>
    </row>
    <row r="409">
      <c r="A409" s="29" t="s">
        <v>29</v>
      </c>
      <c r="B409" s="29">
        <v>106</v>
      </c>
      <c r="C409" s="30" t="s">
        <v>651</v>
      </c>
      <c r="D409" s="29" t="s">
        <v>31</v>
      </c>
      <c r="E409" s="31" t="s">
        <v>652</v>
      </c>
      <c r="F409" s="32" t="s">
        <v>227</v>
      </c>
      <c r="G409" s="33">
        <v>4.7999999999999998</v>
      </c>
      <c r="H409" s="34">
        <v>0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>
      <c r="A410" s="29" t="s">
        <v>34</v>
      </c>
      <c r="B410" s="36"/>
      <c r="C410" s="37"/>
      <c r="D410" s="37"/>
      <c r="E410" s="31" t="s">
        <v>653</v>
      </c>
      <c r="F410" s="37"/>
      <c r="G410" s="37"/>
      <c r="H410" s="37"/>
      <c r="I410" s="37"/>
      <c r="J410" s="38"/>
    </row>
    <row r="411" ht="30">
      <c r="A411" s="29" t="s">
        <v>89</v>
      </c>
      <c r="B411" s="36"/>
      <c r="C411" s="37"/>
      <c r="D411" s="37"/>
      <c r="E411" s="44" t="s">
        <v>654</v>
      </c>
      <c r="F411" s="37"/>
      <c r="G411" s="37"/>
      <c r="H411" s="37"/>
      <c r="I411" s="37"/>
      <c r="J411" s="38"/>
    </row>
    <row r="412" ht="330">
      <c r="A412" s="29" t="s">
        <v>36</v>
      </c>
      <c r="B412" s="36"/>
      <c r="C412" s="37"/>
      <c r="D412" s="37"/>
      <c r="E412" s="31" t="s">
        <v>230</v>
      </c>
      <c r="F412" s="37"/>
      <c r="G412" s="37"/>
      <c r="H412" s="37"/>
      <c r="I412" s="37"/>
      <c r="J412" s="38"/>
    </row>
    <row r="413">
      <c r="A413" s="29" t="s">
        <v>29</v>
      </c>
      <c r="B413" s="29">
        <v>107</v>
      </c>
      <c r="C413" s="30" t="s">
        <v>655</v>
      </c>
      <c r="D413" s="29" t="s">
        <v>31</v>
      </c>
      <c r="E413" s="31" t="s">
        <v>656</v>
      </c>
      <c r="F413" s="32" t="s">
        <v>227</v>
      </c>
      <c r="G413" s="33">
        <v>31.100000000000001</v>
      </c>
      <c r="H413" s="34">
        <v>0</v>
      </c>
      <c r="I413" s="34">
        <f>ROUND(G413*H413,P4)</f>
        <v>0</v>
      </c>
      <c r="J413" s="29"/>
      <c r="O413" s="35">
        <f>I413*0.21</f>
        <v>0</v>
      </c>
      <c r="P413">
        <v>3</v>
      </c>
    </row>
    <row r="414" ht="45">
      <c r="A414" s="29" t="s">
        <v>34</v>
      </c>
      <c r="B414" s="36"/>
      <c r="C414" s="37"/>
      <c r="D414" s="37"/>
      <c r="E414" s="31" t="s">
        <v>657</v>
      </c>
      <c r="F414" s="37"/>
      <c r="G414" s="37"/>
      <c r="H414" s="37"/>
      <c r="I414" s="37"/>
      <c r="J414" s="38"/>
    </row>
    <row r="415" ht="75">
      <c r="A415" s="29" t="s">
        <v>89</v>
      </c>
      <c r="B415" s="36"/>
      <c r="C415" s="37"/>
      <c r="D415" s="37"/>
      <c r="E415" s="44" t="s">
        <v>658</v>
      </c>
      <c r="F415" s="37"/>
      <c r="G415" s="37"/>
      <c r="H415" s="37"/>
      <c r="I415" s="37"/>
      <c r="J415" s="38"/>
    </row>
    <row r="416" ht="315">
      <c r="A416" s="29" t="s">
        <v>36</v>
      </c>
      <c r="B416" s="36"/>
      <c r="C416" s="37"/>
      <c r="D416" s="37"/>
      <c r="E416" s="31" t="s">
        <v>659</v>
      </c>
      <c r="F416" s="37"/>
      <c r="G416" s="37"/>
      <c r="H416" s="37"/>
      <c r="I416" s="37"/>
      <c r="J416" s="38"/>
    </row>
    <row r="417">
      <c r="A417" s="29" t="s">
        <v>29</v>
      </c>
      <c r="B417" s="29">
        <v>108</v>
      </c>
      <c r="C417" s="30" t="s">
        <v>660</v>
      </c>
      <c r="D417" s="29" t="s">
        <v>106</v>
      </c>
      <c r="E417" s="31" t="s">
        <v>661</v>
      </c>
      <c r="F417" s="32" t="s">
        <v>233</v>
      </c>
      <c r="G417" s="33">
        <v>1</v>
      </c>
      <c r="H417" s="34">
        <v>0</v>
      </c>
      <c r="I417" s="34">
        <f>ROUND(G417*H417,P4)</f>
        <v>0</v>
      </c>
      <c r="J417" s="29"/>
      <c r="O417" s="35">
        <f>I417*0.21</f>
        <v>0</v>
      </c>
      <c r="P417">
        <v>3</v>
      </c>
    </row>
    <row r="418">
      <c r="A418" s="29" t="s">
        <v>34</v>
      </c>
      <c r="B418" s="36"/>
      <c r="C418" s="37"/>
      <c r="D418" s="37"/>
      <c r="E418" s="31" t="s">
        <v>662</v>
      </c>
      <c r="F418" s="37"/>
      <c r="G418" s="37"/>
      <c r="H418" s="37"/>
      <c r="I418" s="37"/>
      <c r="J418" s="38"/>
    </row>
    <row r="419" ht="30">
      <c r="A419" s="29" t="s">
        <v>89</v>
      </c>
      <c r="B419" s="36"/>
      <c r="C419" s="37"/>
      <c r="D419" s="37"/>
      <c r="E419" s="44" t="s">
        <v>252</v>
      </c>
      <c r="F419" s="37"/>
      <c r="G419" s="37"/>
      <c r="H419" s="37"/>
      <c r="I419" s="37"/>
      <c r="J419" s="38"/>
    </row>
    <row r="420" ht="345">
      <c r="A420" s="29" t="s">
        <v>36</v>
      </c>
      <c r="B420" s="36"/>
      <c r="C420" s="37"/>
      <c r="D420" s="37"/>
      <c r="E420" s="31" t="s">
        <v>663</v>
      </c>
      <c r="F420" s="37"/>
      <c r="G420" s="37"/>
      <c r="H420" s="37"/>
      <c r="I420" s="37"/>
      <c r="J420" s="38"/>
    </row>
    <row r="421">
      <c r="A421" s="29" t="s">
        <v>29</v>
      </c>
      <c r="B421" s="29">
        <v>109</v>
      </c>
      <c r="C421" s="30" t="s">
        <v>231</v>
      </c>
      <c r="D421" s="29" t="s">
        <v>106</v>
      </c>
      <c r="E421" s="31" t="s">
        <v>232</v>
      </c>
      <c r="F421" s="32" t="s">
        <v>233</v>
      </c>
      <c r="G421" s="33">
        <v>2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60">
      <c r="A422" s="29" t="s">
        <v>34</v>
      </c>
      <c r="B422" s="36"/>
      <c r="C422" s="37"/>
      <c r="D422" s="37"/>
      <c r="E422" s="31" t="s">
        <v>664</v>
      </c>
      <c r="F422" s="37"/>
      <c r="G422" s="37"/>
      <c r="H422" s="37"/>
      <c r="I422" s="37"/>
      <c r="J422" s="38"/>
    </row>
    <row r="423" ht="30">
      <c r="A423" s="29" t="s">
        <v>89</v>
      </c>
      <c r="B423" s="36"/>
      <c r="C423" s="37"/>
      <c r="D423" s="37"/>
      <c r="E423" s="44" t="s">
        <v>235</v>
      </c>
      <c r="F423" s="37"/>
      <c r="G423" s="37"/>
      <c r="H423" s="37"/>
      <c r="I423" s="37"/>
      <c r="J423" s="38"/>
    </row>
    <row r="424" ht="90">
      <c r="A424" s="29" t="s">
        <v>36</v>
      </c>
      <c r="B424" s="36"/>
      <c r="C424" s="37"/>
      <c r="D424" s="37"/>
      <c r="E424" s="31" t="s">
        <v>236</v>
      </c>
      <c r="F424" s="37"/>
      <c r="G424" s="37"/>
      <c r="H424" s="37"/>
      <c r="I424" s="37"/>
      <c r="J424" s="38"/>
    </row>
    <row r="425">
      <c r="A425" s="23" t="s">
        <v>26</v>
      </c>
      <c r="B425" s="24"/>
      <c r="C425" s="25" t="s">
        <v>237</v>
      </c>
      <c r="D425" s="26"/>
      <c r="E425" s="23" t="s">
        <v>238</v>
      </c>
      <c r="F425" s="26"/>
      <c r="G425" s="26"/>
      <c r="H425" s="26"/>
      <c r="I425" s="27">
        <f>SUMIFS(I426:I589,A426:A589,"P")</f>
        <v>0</v>
      </c>
      <c r="J425" s="28"/>
    </row>
    <row r="426">
      <c r="A426" s="29" t="s">
        <v>29</v>
      </c>
      <c r="B426" s="29">
        <v>110</v>
      </c>
      <c r="C426" s="30" t="s">
        <v>665</v>
      </c>
      <c r="D426" s="29" t="s">
        <v>31</v>
      </c>
      <c r="E426" s="31" t="s">
        <v>666</v>
      </c>
      <c r="F426" s="32" t="s">
        <v>227</v>
      </c>
      <c r="G426" s="33">
        <v>218</v>
      </c>
      <c r="H426" s="34">
        <v>0</v>
      </c>
      <c r="I426" s="34">
        <f>ROUND(G426*H426,P4)</f>
        <v>0</v>
      </c>
      <c r="J426" s="29"/>
      <c r="O426" s="35">
        <f>I426*0.21</f>
        <v>0</v>
      </c>
      <c r="P426">
        <v>3</v>
      </c>
    </row>
    <row r="427">
      <c r="A427" s="29" t="s">
        <v>34</v>
      </c>
      <c r="B427" s="36"/>
      <c r="C427" s="37"/>
      <c r="D427" s="37"/>
      <c r="E427" s="31" t="s">
        <v>479</v>
      </c>
      <c r="F427" s="37"/>
      <c r="G427" s="37"/>
      <c r="H427" s="37"/>
      <c r="I427" s="37"/>
      <c r="J427" s="38"/>
    </row>
    <row r="428" ht="90">
      <c r="A428" s="29" t="s">
        <v>89</v>
      </c>
      <c r="B428" s="36"/>
      <c r="C428" s="37"/>
      <c r="D428" s="37"/>
      <c r="E428" s="44" t="s">
        <v>667</v>
      </c>
      <c r="F428" s="37"/>
      <c r="G428" s="37"/>
      <c r="H428" s="37"/>
      <c r="I428" s="37"/>
      <c r="J428" s="38"/>
    </row>
    <row r="429" ht="75">
      <c r="A429" s="29" t="s">
        <v>36</v>
      </c>
      <c r="B429" s="36"/>
      <c r="C429" s="37"/>
      <c r="D429" s="37"/>
      <c r="E429" s="31" t="s">
        <v>668</v>
      </c>
      <c r="F429" s="37"/>
      <c r="G429" s="37"/>
      <c r="H429" s="37"/>
      <c r="I429" s="37"/>
      <c r="J429" s="38"/>
    </row>
    <row r="430">
      <c r="A430" s="29" t="s">
        <v>29</v>
      </c>
      <c r="B430" s="29">
        <v>111</v>
      </c>
      <c r="C430" s="30" t="s">
        <v>669</v>
      </c>
      <c r="D430" s="29" t="s">
        <v>31</v>
      </c>
      <c r="E430" s="31" t="s">
        <v>670</v>
      </c>
      <c r="F430" s="32" t="s">
        <v>227</v>
      </c>
      <c r="G430" s="33">
        <v>214</v>
      </c>
      <c r="H430" s="34">
        <v>0</v>
      </c>
      <c r="I430" s="34">
        <f>ROUND(G430*H430,P4)</f>
        <v>0</v>
      </c>
      <c r="J430" s="29"/>
      <c r="O430" s="35">
        <f>I430*0.21</f>
        <v>0</v>
      </c>
      <c r="P430">
        <v>3</v>
      </c>
    </row>
    <row r="431" ht="45">
      <c r="A431" s="29" t="s">
        <v>34</v>
      </c>
      <c r="B431" s="36"/>
      <c r="C431" s="37"/>
      <c r="D431" s="37"/>
      <c r="E431" s="31" t="s">
        <v>671</v>
      </c>
      <c r="F431" s="37"/>
      <c r="G431" s="37"/>
      <c r="H431" s="37"/>
      <c r="I431" s="37"/>
      <c r="J431" s="38"/>
    </row>
    <row r="432" ht="75">
      <c r="A432" s="29" t="s">
        <v>89</v>
      </c>
      <c r="B432" s="36"/>
      <c r="C432" s="37"/>
      <c r="D432" s="37"/>
      <c r="E432" s="44" t="s">
        <v>672</v>
      </c>
      <c r="F432" s="37"/>
      <c r="G432" s="37"/>
      <c r="H432" s="37"/>
      <c r="I432" s="37"/>
      <c r="J432" s="38"/>
    </row>
    <row r="433" ht="45">
      <c r="A433" s="29" t="s">
        <v>36</v>
      </c>
      <c r="B433" s="36"/>
      <c r="C433" s="37"/>
      <c r="D433" s="37"/>
      <c r="E433" s="31" t="s">
        <v>243</v>
      </c>
      <c r="F433" s="37"/>
      <c r="G433" s="37"/>
      <c r="H433" s="37"/>
      <c r="I433" s="37"/>
      <c r="J433" s="38"/>
    </row>
    <row r="434" ht="30">
      <c r="A434" s="29" t="s">
        <v>29</v>
      </c>
      <c r="B434" s="29">
        <v>112</v>
      </c>
      <c r="C434" s="30" t="s">
        <v>673</v>
      </c>
      <c r="D434" s="29" t="s">
        <v>31</v>
      </c>
      <c r="E434" s="31" t="s">
        <v>674</v>
      </c>
      <c r="F434" s="32" t="s">
        <v>227</v>
      </c>
      <c r="G434" s="33">
        <v>144</v>
      </c>
      <c r="H434" s="34">
        <v>0</v>
      </c>
      <c r="I434" s="34">
        <f>ROUND(G434*H434,P4)</f>
        <v>0</v>
      </c>
      <c r="J434" s="29"/>
      <c r="O434" s="35">
        <f>I434*0.21</f>
        <v>0</v>
      </c>
      <c r="P434">
        <v>3</v>
      </c>
    </row>
    <row r="435">
      <c r="A435" s="29" t="s">
        <v>34</v>
      </c>
      <c r="B435" s="36"/>
      <c r="C435" s="37"/>
      <c r="D435" s="37"/>
      <c r="E435" s="31" t="s">
        <v>479</v>
      </c>
      <c r="F435" s="37"/>
      <c r="G435" s="37"/>
      <c r="H435" s="37"/>
      <c r="I435" s="37"/>
      <c r="J435" s="38"/>
    </row>
    <row r="436" ht="195">
      <c r="A436" s="29" t="s">
        <v>89</v>
      </c>
      <c r="B436" s="36"/>
      <c r="C436" s="37"/>
      <c r="D436" s="37"/>
      <c r="E436" s="44" t="s">
        <v>675</v>
      </c>
      <c r="F436" s="37"/>
      <c r="G436" s="37"/>
      <c r="H436" s="37"/>
      <c r="I436" s="37"/>
      <c r="J436" s="38"/>
    </row>
    <row r="437" ht="165">
      <c r="A437" s="29" t="s">
        <v>36</v>
      </c>
      <c r="B437" s="36"/>
      <c r="C437" s="37"/>
      <c r="D437" s="37"/>
      <c r="E437" s="31" t="s">
        <v>248</v>
      </c>
      <c r="F437" s="37"/>
      <c r="G437" s="37"/>
      <c r="H437" s="37"/>
      <c r="I437" s="37"/>
      <c r="J437" s="38"/>
    </row>
    <row r="438" ht="30">
      <c r="A438" s="29" t="s">
        <v>29</v>
      </c>
      <c r="B438" s="29">
        <v>113</v>
      </c>
      <c r="C438" s="30" t="s">
        <v>244</v>
      </c>
      <c r="D438" s="29" t="s">
        <v>31</v>
      </c>
      <c r="E438" s="31" t="s">
        <v>245</v>
      </c>
      <c r="F438" s="32" t="s">
        <v>227</v>
      </c>
      <c r="G438" s="33">
        <v>48</v>
      </c>
      <c r="H438" s="34">
        <v>0</v>
      </c>
      <c r="I438" s="34">
        <f>ROUND(G438*H438,P4)</f>
        <v>0</v>
      </c>
      <c r="J438" s="29"/>
      <c r="O438" s="35">
        <f>I438*0.21</f>
        <v>0</v>
      </c>
      <c r="P438">
        <v>3</v>
      </c>
    </row>
    <row r="439">
      <c r="A439" s="29" t="s">
        <v>34</v>
      </c>
      <c r="B439" s="36"/>
      <c r="C439" s="37"/>
      <c r="D439" s="37"/>
      <c r="E439" s="31" t="s">
        <v>479</v>
      </c>
      <c r="F439" s="37"/>
      <c r="G439" s="37"/>
      <c r="H439" s="37"/>
      <c r="I439" s="37"/>
      <c r="J439" s="38"/>
    </row>
    <row r="440" ht="195">
      <c r="A440" s="29" t="s">
        <v>89</v>
      </c>
      <c r="B440" s="36"/>
      <c r="C440" s="37"/>
      <c r="D440" s="37"/>
      <c r="E440" s="44" t="s">
        <v>676</v>
      </c>
      <c r="F440" s="37"/>
      <c r="G440" s="37"/>
      <c r="H440" s="37"/>
      <c r="I440" s="37"/>
      <c r="J440" s="38"/>
    </row>
    <row r="441" ht="165">
      <c r="A441" s="29" t="s">
        <v>36</v>
      </c>
      <c r="B441" s="36"/>
      <c r="C441" s="37"/>
      <c r="D441" s="37"/>
      <c r="E441" s="31" t="s">
        <v>248</v>
      </c>
      <c r="F441" s="37"/>
      <c r="G441" s="37"/>
      <c r="H441" s="37"/>
      <c r="I441" s="37"/>
      <c r="J441" s="38"/>
    </row>
    <row r="442" ht="30">
      <c r="A442" s="29" t="s">
        <v>29</v>
      </c>
      <c r="B442" s="29">
        <v>114</v>
      </c>
      <c r="C442" s="30" t="s">
        <v>677</v>
      </c>
      <c r="D442" s="29" t="s">
        <v>31</v>
      </c>
      <c r="E442" s="31" t="s">
        <v>678</v>
      </c>
      <c r="F442" s="32" t="s">
        <v>227</v>
      </c>
      <c r="G442" s="33">
        <v>193.80000000000001</v>
      </c>
      <c r="H442" s="34">
        <v>0</v>
      </c>
      <c r="I442" s="34">
        <f>ROUND(G442*H442,P4)</f>
        <v>0</v>
      </c>
      <c r="J442" s="29"/>
      <c r="O442" s="35">
        <f>I442*0.21</f>
        <v>0</v>
      </c>
      <c r="P442">
        <v>3</v>
      </c>
    </row>
    <row r="443" ht="30">
      <c r="A443" s="29" t="s">
        <v>34</v>
      </c>
      <c r="B443" s="36"/>
      <c r="C443" s="37"/>
      <c r="D443" s="37"/>
      <c r="E443" s="31" t="s">
        <v>679</v>
      </c>
      <c r="F443" s="37"/>
      <c r="G443" s="37"/>
      <c r="H443" s="37"/>
      <c r="I443" s="37"/>
      <c r="J443" s="38"/>
    </row>
    <row r="444" ht="120">
      <c r="A444" s="29" t="s">
        <v>89</v>
      </c>
      <c r="B444" s="36"/>
      <c r="C444" s="37"/>
      <c r="D444" s="37"/>
      <c r="E444" s="44" t="s">
        <v>680</v>
      </c>
      <c r="F444" s="37"/>
      <c r="G444" s="37"/>
      <c r="H444" s="37"/>
      <c r="I444" s="37"/>
      <c r="J444" s="38"/>
    </row>
    <row r="445" ht="45">
      <c r="A445" s="29" t="s">
        <v>36</v>
      </c>
      <c r="B445" s="36"/>
      <c r="C445" s="37"/>
      <c r="D445" s="37"/>
      <c r="E445" s="31" t="s">
        <v>243</v>
      </c>
      <c r="F445" s="37"/>
      <c r="G445" s="37"/>
      <c r="H445" s="37"/>
      <c r="I445" s="37"/>
      <c r="J445" s="38"/>
    </row>
    <row r="446" ht="30">
      <c r="A446" s="29" t="s">
        <v>29</v>
      </c>
      <c r="B446" s="29">
        <v>115</v>
      </c>
      <c r="C446" s="30" t="s">
        <v>681</v>
      </c>
      <c r="D446" s="29" t="s">
        <v>31</v>
      </c>
      <c r="E446" s="31" t="s">
        <v>682</v>
      </c>
      <c r="F446" s="32" t="s">
        <v>227</v>
      </c>
      <c r="G446" s="33">
        <v>222</v>
      </c>
      <c r="H446" s="34">
        <v>0</v>
      </c>
      <c r="I446" s="34">
        <f>ROUND(G446*H446,P4)</f>
        <v>0</v>
      </c>
      <c r="J446" s="29"/>
      <c r="O446" s="35">
        <f>I446*0.21</f>
        <v>0</v>
      </c>
      <c r="P446">
        <v>3</v>
      </c>
    </row>
    <row r="447">
      <c r="A447" s="29" t="s">
        <v>34</v>
      </c>
      <c r="B447" s="36"/>
      <c r="C447" s="37"/>
      <c r="D447" s="37"/>
      <c r="E447" s="31" t="s">
        <v>479</v>
      </c>
      <c r="F447" s="37"/>
      <c r="G447" s="37"/>
      <c r="H447" s="37"/>
      <c r="I447" s="37"/>
      <c r="J447" s="38"/>
    </row>
    <row r="448" ht="105">
      <c r="A448" s="29" t="s">
        <v>89</v>
      </c>
      <c r="B448" s="36"/>
      <c r="C448" s="37"/>
      <c r="D448" s="37"/>
      <c r="E448" s="44" t="s">
        <v>683</v>
      </c>
      <c r="F448" s="37"/>
      <c r="G448" s="37"/>
      <c r="H448" s="37"/>
      <c r="I448" s="37"/>
      <c r="J448" s="38"/>
    </row>
    <row r="449" ht="135">
      <c r="A449" s="29" t="s">
        <v>36</v>
      </c>
      <c r="B449" s="36"/>
      <c r="C449" s="37"/>
      <c r="D449" s="37"/>
      <c r="E449" s="31" t="s">
        <v>684</v>
      </c>
      <c r="F449" s="37"/>
      <c r="G449" s="37"/>
      <c r="H449" s="37"/>
      <c r="I449" s="37"/>
      <c r="J449" s="38"/>
    </row>
    <row r="450" ht="30">
      <c r="A450" s="29" t="s">
        <v>29</v>
      </c>
      <c r="B450" s="29">
        <v>116</v>
      </c>
      <c r="C450" s="30" t="s">
        <v>685</v>
      </c>
      <c r="D450" s="29" t="s">
        <v>31</v>
      </c>
      <c r="E450" s="31" t="s">
        <v>686</v>
      </c>
      <c r="F450" s="32" t="s">
        <v>227</v>
      </c>
      <c r="G450" s="33">
        <v>229.21000000000001</v>
      </c>
      <c r="H450" s="34">
        <v>0</v>
      </c>
      <c r="I450" s="34">
        <f>ROUND(G450*H450,P4)</f>
        <v>0</v>
      </c>
      <c r="J450" s="29"/>
      <c r="O450" s="35">
        <f>I450*0.21</f>
        <v>0</v>
      </c>
      <c r="P450">
        <v>3</v>
      </c>
    </row>
    <row r="451" ht="30">
      <c r="A451" s="29" t="s">
        <v>34</v>
      </c>
      <c r="B451" s="36"/>
      <c r="C451" s="37"/>
      <c r="D451" s="37"/>
      <c r="E451" s="31" t="s">
        <v>679</v>
      </c>
      <c r="F451" s="37"/>
      <c r="G451" s="37"/>
      <c r="H451" s="37"/>
      <c r="I451" s="37"/>
      <c r="J451" s="38"/>
    </row>
    <row r="452" ht="75">
      <c r="A452" s="29" t="s">
        <v>89</v>
      </c>
      <c r="B452" s="36"/>
      <c r="C452" s="37"/>
      <c r="D452" s="37"/>
      <c r="E452" s="44" t="s">
        <v>687</v>
      </c>
      <c r="F452" s="37"/>
      <c r="G452" s="37"/>
      <c r="H452" s="37"/>
      <c r="I452" s="37"/>
      <c r="J452" s="38"/>
    </row>
    <row r="453" ht="45">
      <c r="A453" s="29" t="s">
        <v>36</v>
      </c>
      <c r="B453" s="36"/>
      <c r="C453" s="37"/>
      <c r="D453" s="37"/>
      <c r="E453" s="31" t="s">
        <v>243</v>
      </c>
      <c r="F453" s="37"/>
      <c r="G453" s="37"/>
      <c r="H453" s="37"/>
      <c r="I453" s="37"/>
      <c r="J453" s="38"/>
    </row>
    <row r="454" ht="30">
      <c r="A454" s="29" t="s">
        <v>29</v>
      </c>
      <c r="B454" s="29">
        <v>117</v>
      </c>
      <c r="C454" s="30" t="s">
        <v>688</v>
      </c>
      <c r="D454" s="29" t="s">
        <v>31</v>
      </c>
      <c r="E454" s="31" t="s">
        <v>689</v>
      </c>
      <c r="F454" s="32" t="s">
        <v>233</v>
      </c>
      <c r="G454" s="33">
        <v>22</v>
      </c>
      <c r="H454" s="34">
        <v>0</v>
      </c>
      <c r="I454" s="34">
        <f>ROUND(G454*H454,P4)</f>
        <v>0</v>
      </c>
      <c r="J454" s="29"/>
      <c r="O454" s="35">
        <f>I454*0.21</f>
        <v>0</v>
      </c>
      <c r="P454">
        <v>3</v>
      </c>
    </row>
    <row r="455">
      <c r="A455" s="29" t="s">
        <v>34</v>
      </c>
      <c r="B455" s="36"/>
      <c r="C455" s="37"/>
      <c r="D455" s="37"/>
      <c r="E455" s="42" t="s">
        <v>31</v>
      </c>
      <c r="F455" s="37"/>
      <c r="G455" s="37"/>
      <c r="H455" s="37"/>
      <c r="I455" s="37"/>
      <c r="J455" s="38"/>
    </row>
    <row r="456">
      <c r="A456" s="29" t="s">
        <v>89</v>
      </c>
      <c r="B456" s="36"/>
      <c r="C456" s="37"/>
      <c r="D456" s="37"/>
      <c r="E456" s="44" t="s">
        <v>690</v>
      </c>
      <c r="F456" s="37"/>
      <c r="G456" s="37"/>
      <c r="H456" s="37"/>
      <c r="I456" s="37"/>
      <c r="J456" s="38"/>
    </row>
    <row r="457" ht="60">
      <c r="A457" s="29" t="s">
        <v>36</v>
      </c>
      <c r="B457" s="36"/>
      <c r="C457" s="37"/>
      <c r="D457" s="37"/>
      <c r="E457" s="31" t="s">
        <v>691</v>
      </c>
      <c r="F457" s="37"/>
      <c r="G457" s="37"/>
      <c r="H457" s="37"/>
      <c r="I457" s="37"/>
      <c r="J457" s="38"/>
    </row>
    <row r="458">
      <c r="A458" s="29" t="s">
        <v>29</v>
      </c>
      <c r="B458" s="29">
        <v>118</v>
      </c>
      <c r="C458" s="30" t="s">
        <v>692</v>
      </c>
      <c r="D458" s="29" t="s">
        <v>31</v>
      </c>
      <c r="E458" s="31" t="s">
        <v>693</v>
      </c>
      <c r="F458" s="32" t="s">
        <v>233</v>
      </c>
      <c r="G458" s="33">
        <v>22</v>
      </c>
      <c r="H458" s="34">
        <v>0</v>
      </c>
      <c r="I458" s="34">
        <f>ROUND(G458*H458,P4)</f>
        <v>0</v>
      </c>
      <c r="J458" s="29"/>
      <c r="O458" s="35">
        <f>I458*0.21</f>
        <v>0</v>
      </c>
      <c r="P458">
        <v>3</v>
      </c>
    </row>
    <row r="459">
      <c r="A459" s="29" t="s">
        <v>34</v>
      </c>
      <c r="B459" s="36"/>
      <c r="C459" s="37"/>
      <c r="D459" s="37"/>
      <c r="E459" s="31" t="s">
        <v>694</v>
      </c>
      <c r="F459" s="37"/>
      <c r="G459" s="37"/>
      <c r="H459" s="37"/>
      <c r="I459" s="37"/>
      <c r="J459" s="38"/>
    </row>
    <row r="460" ht="30">
      <c r="A460" s="29" t="s">
        <v>89</v>
      </c>
      <c r="B460" s="36"/>
      <c r="C460" s="37"/>
      <c r="D460" s="37"/>
      <c r="E460" s="44" t="s">
        <v>695</v>
      </c>
      <c r="F460" s="37"/>
      <c r="G460" s="37"/>
      <c r="H460" s="37"/>
      <c r="I460" s="37"/>
      <c r="J460" s="38"/>
    </row>
    <row r="461" ht="30">
      <c r="A461" s="29" t="s">
        <v>36</v>
      </c>
      <c r="B461" s="36"/>
      <c r="C461" s="37"/>
      <c r="D461" s="37"/>
      <c r="E461" s="31" t="s">
        <v>696</v>
      </c>
      <c r="F461" s="37"/>
      <c r="G461" s="37"/>
      <c r="H461" s="37"/>
      <c r="I461" s="37"/>
      <c r="J461" s="38"/>
    </row>
    <row r="462">
      <c r="A462" s="29" t="s">
        <v>29</v>
      </c>
      <c r="B462" s="29">
        <v>119</v>
      </c>
      <c r="C462" s="30" t="s">
        <v>697</v>
      </c>
      <c r="D462" s="29" t="s">
        <v>31</v>
      </c>
      <c r="E462" s="31" t="s">
        <v>698</v>
      </c>
      <c r="F462" s="32" t="s">
        <v>233</v>
      </c>
      <c r="G462" s="33">
        <v>2</v>
      </c>
      <c r="H462" s="34">
        <v>0</v>
      </c>
      <c r="I462" s="34">
        <f>ROUND(G462*H462,P4)</f>
        <v>0</v>
      </c>
      <c r="J462" s="29"/>
      <c r="O462" s="35">
        <f>I462*0.21</f>
        <v>0</v>
      </c>
      <c r="P462">
        <v>3</v>
      </c>
    </row>
    <row r="463">
      <c r="A463" s="29" t="s">
        <v>34</v>
      </c>
      <c r="B463" s="36"/>
      <c r="C463" s="37"/>
      <c r="D463" s="37"/>
      <c r="E463" s="42" t="s">
        <v>31</v>
      </c>
      <c r="F463" s="37"/>
      <c r="G463" s="37"/>
      <c r="H463" s="37"/>
      <c r="I463" s="37"/>
      <c r="J463" s="38"/>
    </row>
    <row r="464" ht="30">
      <c r="A464" s="29" t="s">
        <v>89</v>
      </c>
      <c r="B464" s="36"/>
      <c r="C464" s="37"/>
      <c r="D464" s="37"/>
      <c r="E464" s="44" t="s">
        <v>235</v>
      </c>
      <c r="F464" s="37"/>
      <c r="G464" s="37"/>
      <c r="H464" s="37"/>
      <c r="I464" s="37"/>
      <c r="J464" s="38"/>
    </row>
    <row r="465" ht="30">
      <c r="A465" s="29" t="s">
        <v>36</v>
      </c>
      <c r="B465" s="36"/>
      <c r="C465" s="37"/>
      <c r="D465" s="37"/>
      <c r="E465" s="31" t="s">
        <v>699</v>
      </c>
      <c r="F465" s="37"/>
      <c r="G465" s="37"/>
      <c r="H465" s="37"/>
      <c r="I465" s="37"/>
      <c r="J465" s="38"/>
    </row>
    <row r="466" ht="30">
      <c r="A466" s="29" t="s">
        <v>29</v>
      </c>
      <c r="B466" s="29">
        <v>120</v>
      </c>
      <c r="C466" s="30" t="s">
        <v>258</v>
      </c>
      <c r="D466" s="29" t="s">
        <v>31</v>
      </c>
      <c r="E466" s="31" t="s">
        <v>259</v>
      </c>
      <c r="F466" s="32" t="s">
        <v>233</v>
      </c>
      <c r="G466" s="33">
        <v>10</v>
      </c>
      <c r="H466" s="34">
        <v>0</v>
      </c>
      <c r="I466" s="34">
        <f>ROUND(G466*H466,P4)</f>
        <v>0</v>
      </c>
      <c r="J466" s="29"/>
      <c r="O466" s="35">
        <f>I466*0.21</f>
        <v>0</v>
      </c>
      <c r="P466">
        <v>3</v>
      </c>
    </row>
    <row r="467" ht="30">
      <c r="A467" s="29" t="s">
        <v>34</v>
      </c>
      <c r="B467" s="36"/>
      <c r="C467" s="37"/>
      <c r="D467" s="37"/>
      <c r="E467" s="31" t="s">
        <v>700</v>
      </c>
      <c r="F467" s="37"/>
      <c r="G467" s="37"/>
      <c r="H467" s="37"/>
      <c r="I467" s="37"/>
      <c r="J467" s="38"/>
    </row>
    <row r="468" ht="255">
      <c r="A468" s="29" t="s">
        <v>89</v>
      </c>
      <c r="B468" s="36"/>
      <c r="C468" s="37"/>
      <c r="D468" s="37"/>
      <c r="E468" s="44" t="s">
        <v>701</v>
      </c>
      <c r="F468" s="37"/>
      <c r="G468" s="37"/>
      <c r="H468" s="37"/>
      <c r="I468" s="37"/>
      <c r="J468" s="38"/>
    </row>
    <row r="469" ht="30">
      <c r="A469" s="29" t="s">
        <v>36</v>
      </c>
      <c r="B469" s="36"/>
      <c r="C469" s="37"/>
      <c r="D469" s="37"/>
      <c r="E469" s="31" t="s">
        <v>262</v>
      </c>
      <c r="F469" s="37"/>
      <c r="G469" s="37"/>
      <c r="H469" s="37"/>
      <c r="I469" s="37"/>
      <c r="J469" s="38"/>
    </row>
    <row r="470" ht="30">
      <c r="A470" s="29" t="s">
        <v>29</v>
      </c>
      <c r="B470" s="29">
        <v>121</v>
      </c>
      <c r="C470" s="30" t="s">
        <v>702</v>
      </c>
      <c r="D470" s="29" t="s">
        <v>31</v>
      </c>
      <c r="E470" s="31" t="s">
        <v>703</v>
      </c>
      <c r="F470" s="32" t="s">
        <v>233</v>
      </c>
      <c r="G470" s="33">
        <v>2</v>
      </c>
      <c r="H470" s="34">
        <v>0</v>
      </c>
      <c r="I470" s="34">
        <f>ROUND(G470*H470,P4)</f>
        <v>0</v>
      </c>
      <c r="J470" s="29"/>
      <c r="O470" s="35">
        <f>I470*0.21</f>
        <v>0</v>
      </c>
      <c r="P470">
        <v>3</v>
      </c>
    </row>
    <row r="471">
      <c r="A471" s="29" t="s">
        <v>34</v>
      </c>
      <c r="B471" s="36"/>
      <c r="C471" s="37"/>
      <c r="D471" s="37"/>
      <c r="E471" s="42" t="s">
        <v>31</v>
      </c>
      <c r="F471" s="37"/>
      <c r="G471" s="37"/>
      <c r="H471" s="37"/>
      <c r="I471" s="37"/>
      <c r="J471" s="38"/>
    </row>
    <row r="472" ht="45">
      <c r="A472" s="29" t="s">
        <v>89</v>
      </c>
      <c r="B472" s="36"/>
      <c r="C472" s="37"/>
      <c r="D472" s="37"/>
      <c r="E472" s="44" t="s">
        <v>704</v>
      </c>
      <c r="F472" s="37"/>
      <c r="G472" s="37"/>
      <c r="H472" s="37"/>
      <c r="I472" s="37"/>
      <c r="J472" s="38"/>
    </row>
    <row r="473" ht="30">
      <c r="A473" s="29" t="s">
        <v>36</v>
      </c>
      <c r="B473" s="36"/>
      <c r="C473" s="37"/>
      <c r="D473" s="37"/>
      <c r="E473" s="31" t="s">
        <v>705</v>
      </c>
      <c r="F473" s="37"/>
      <c r="G473" s="37"/>
      <c r="H473" s="37"/>
      <c r="I473" s="37"/>
      <c r="J473" s="38"/>
    </row>
    <row r="474">
      <c r="A474" s="29" t="s">
        <v>29</v>
      </c>
      <c r="B474" s="29">
        <v>122</v>
      </c>
      <c r="C474" s="30" t="s">
        <v>706</v>
      </c>
      <c r="D474" s="29" t="s">
        <v>31</v>
      </c>
      <c r="E474" s="31" t="s">
        <v>707</v>
      </c>
      <c r="F474" s="32" t="s">
        <v>146</v>
      </c>
      <c r="G474" s="33">
        <v>114.663</v>
      </c>
      <c r="H474" s="34">
        <v>0</v>
      </c>
      <c r="I474" s="34">
        <f>ROUND(G474*H474,P4)</f>
        <v>0</v>
      </c>
      <c r="J474" s="29"/>
      <c r="O474" s="35">
        <f>I474*0.21</f>
        <v>0</v>
      </c>
      <c r="P474">
        <v>3</v>
      </c>
    </row>
    <row r="475">
      <c r="A475" s="29" t="s">
        <v>34</v>
      </c>
      <c r="B475" s="36"/>
      <c r="C475" s="37"/>
      <c r="D475" s="37"/>
      <c r="E475" s="42" t="s">
        <v>31</v>
      </c>
      <c r="F475" s="37"/>
      <c r="G475" s="37"/>
      <c r="H475" s="37"/>
      <c r="I475" s="37"/>
      <c r="J475" s="38"/>
    </row>
    <row r="476" ht="105">
      <c r="A476" s="29" t="s">
        <v>89</v>
      </c>
      <c r="B476" s="36"/>
      <c r="C476" s="37"/>
      <c r="D476" s="37"/>
      <c r="E476" s="44" t="s">
        <v>708</v>
      </c>
      <c r="F476" s="37"/>
      <c r="G476" s="37"/>
      <c r="H476" s="37"/>
      <c r="I476" s="37"/>
      <c r="J476" s="38"/>
    </row>
    <row r="477" ht="60">
      <c r="A477" s="29" t="s">
        <v>36</v>
      </c>
      <c r="B477" s="36"/>
      <c r="C477" s="37"/>
      <c r="D477" s="37"/>
      <c r="E477" s="31" t="s">
        <v>709</v>
      </c>
      <c r="F477" s="37"/>
      <c r="G477" s="37"/>
      <c r="H477" s="37"/>
      <c r="I477" s="37"/>
      <c r="J477" s="38"/>
    </row>
    <row r="478">
      <c r="A478" s="29" t="s">
        <v>29</v>
      </c>
      <c r="B478" s="29">
        <v>123</v>
      </c>
      <c r="C478" s="30" t="s">
        <v>710</v>
      </c>
      <c r="D478" s="29" t="s">
        <v>31</v>
      </c>
      <c r="E478" s="31" t="s">
        <v>711</v>
      </c>
      <c r="F478" s="32" t="s">
        <v>233</v>
      </c>
      <c r="G478" s="33">
        <v>6.5540000000000003</v>
      </c>
      <c r="H478" s="34">
        <v>0</v>
      </c>
      <c r="I478" s="34">
        <f>ROUND(G478*H478,P4)</f>
        <v>0</v>
      </c>
      <c r="J478" s="29"/>
      <c r="O478" s="35">
        <f>I478*0.21</f>
        <v>0</v>
      </c>
      <c r="P478">
        <v>3</v>
      </c>
    </row>
    <row r="479">
      <c r="A479" s="29" t="s">
        <v>34</v>
      </c>
      <c r="B479" s="36"/>
      <c r="C479" s="37"/>
      <c r="D479" s="37"/>
      <c r="E479" s="42" t="s">
        <v>31</v>
      </c>
      <c r="F479" s="37"/>
      <c r="G479" s="37"/>
      <c r="H479" s="37"/>
      <c r="I479" s="37"/>
      <c r="J479" s="38"/>
    </row>
    <row r="480" ht="75">
      <c r="A480" s="29" t="s">
        <v>89</v>
      </c>
      <c r="B480" s="36"/>
      <c r="C480" s="37"/>
      <c r="D480" s="37"/>
      <c r="E480" s="44" t="s">
        <v>712</v>
      </c>
      <c r="F480" s="37"/>
      <c r="G480" s="37"/>
      <c r="H480" s="37"/>
      <c r="I480" s="37"/>
      <c r="J480" s="38"/>
    </row>
    <row r="481" ht="45">
      <c r="A481" s="29" t="s">
        <v>36</v>
      </c>
      <c r="B481" s="36"/>
      <c r="C481" s="37"/>
      <c r="D481" s="37"/>
      <c r="E481" s="31" t="s">
        <v>713</v>
      </c>
      <c r="F481" s="37"/>
      <c r="G481" s="37"/>
      <c r="H481" s="37"/>
      <c r="I481" s="37"/>
      <c r="J481" s="38"/>
    </row>
    <row r="482" ht="30">
      <c r="A482" s="29" t="s">
        <v>29</v>
      </c>
      <c r="B482" s="29">
        <v>124</v>
      </c>
      <c r="C482" s="30" t="s">
        <v>268</v>
      </c>
      <c r="D482" s="29" t="s">
        <v>31</v>
      </c>
      <c r="E482" s="31" t="s">
        <v>269</v>
      </c>
      <c r="F482" s="32" t="s">
        <v>227</v>
      </c>
      <c r="G482" s="33">
        <v>155.346</v>
      </c>
      <c r="H482" s="34">
        <v>0</v>
      </c>
      <c r="I482" s="34">
        <f>ROUND(G482*H482,P4)</f>
        <v>0</v>
      </c>
      <c r="J482" s="29"/>
      <c r="O482" s="35">
        <f>I482*0.21</f>
        <v>0</v>
      </c>
      <c r="P482">
        <v>3</v>
      </c>
    </row>
    <row r="483">
      <c r="A483" s="29" t="s">
        <v>34</v>
      </c>
      <c r="B483" s="36"/>
      <c r="C483" s="37"/>
      <c r="D483" s="37"/>
      <c r="E483" s="31" t="s">
        <v>346</v>
      </c>
      <c r="F483" s="37"/>
      <c r="G483" s="37"/>
      <c r="H483" s="37"/>
      <c r="I483" s="37"/>
      <c r="J483" s="38"/>
    </row>
    <row r="484" ht="240">
      <c r="A484" s="29" t="s">
        <v>89</v>
      </c>
      <c r="B484" s="36"/>
      <c r="C484" s="37"/>
      <c r="D484" s="37"/>
      <c r="E484" s="44" t="s">
        <v>714</v>
      </c>
      <c r="F484" s="37"/>
      <c r="G484" s="37"/>
      <c r="H484" s="37"/>
      <c r="I484" s="37"/>
      <c r="J484" s="38"/>
    </row>
    <row r="485" ht="60">
      <c r="A485" s="29" t="s">
        <v>36</v>
      </c>
      <c r="B485" s="36"/>
      <c r="C485" s="37"/>
      <c r="D485" s="37"/>
      <c r="E485" s="31" t="s">
        <v>272</v>
      </c>
      <c r="F485" s="37"/>
      <c r="G485" s="37"/>
      <c r="H485" s="37"/>
      <c r="I485" s="37"/>
      <c r="J485" s="38"/>
    </row>
    <row r="486" ht="30">
      <c r="A486" s="29" t="s">
        <v>29</v>
      </c>
      <c r="B486" s="29">
        <v>125</v>
      </c>
      <c r="C486" s="30" t="s">
        <v>273</v>
      </c>
      <c r="D486" s="29" t="s">
        <v>31</v>
      </c>
      <c r="E486" s="31" t="s">
        <v>274</v>
      </c>
      <c r="F486" s="32" t="s">
        <v>227</v>
      </c>
      <c r="G486" s="33">
        <v>31.600000000000001</v>
      </c>
      <c r="H486" s="34">
        <v>0</v>
      </c>
      <c r="I486" s="34">
        <f>ROUND(G486*H486,P4)</f>
        <v>0</v>
      </c>
      <c r="J486" s="29"/>
      <c r="O486" s="35">
        <f>I486*0.21</f>
        <v>0</v>
      </c>
      <c r="P486">
        <v>3</v>
      </c>
    </row>
    <row r="487" ht="45">
      <c r="A487" s="29" t="s">
        <v>34</v>
      </c>
      <c r="B487" s="36"/>
      <c r="C487" s="37"/>
      <c r="D487" s="37"/>
      <c r="E487" s="31" t="s">
        <v>275</v>
      </c>
      <c r="F487" s="37"/>
      <c r="G487" s="37"/>
      <c r="H487" s="37"/>
      <c r="I487" s="37"/>
      <c r="J487" s="38"/>
    </row>
    <row r="488" ht="30">
      <c r="A488" s="29" t="s">
        <v>89</v>
      </c>
      <c r="B488" s="36"/>
      <c r="C488" s="37"/>
      <c r="D488" s="37"/>
      <c r="E488" s="44" t="s">
        <v>715</v>
      </c>
      <c r="F488" s="37"/>
      <c r="G488" s="37"/>
      <c r="H488" s="37"/>
      <c r="I488" s="37"/>
      <c r="J488" s="38"/>
    </row>
    <row r="489" ht="60">
      <c r="A489" s="29" t="s">
        <v>36</v>
      </c>
      <c r="B489" s="36"/>
      <c r="C489" s="37"/>
      <c r="D489" s="37"/>
      <c r="E489" s="31" t="s">
        <v>272</v>
      </c>
      <c r="F489" s="37"/>
      <c r="G489" s="37"/>
      <c r="H489" s="37"/>
      <c r="I489" s="37"/>
      <c r="J489" s="38"/>
    </row>
    <row r="490">
      <c r="A490" s="29" t="s">
        <v>29</v>
      </c>
      <c r="B490" s="29">
        <v>126</v>
      </c>
      <c r="C490" s="30" t="s">
        <v>716</v>
      </c>
      <c r="D490" s="29" t="s">
        <v>31</v>
      </c>
      <c r="E490" s="31" t="s">
        <v>717</v>
      </c>
      <c r="F490" s="32" t="s">
        <v>227</v>
      </c>
      <c r="G490" s="33">
        <v>426.35599999999999</v>
      </c>
      <c r="H490" s="34">
        <v>0</v>
      </c>
      <c r="I490" s="34">
        <f>ROUND(G490*H490,P4)</f>
        <v>0</v>
      </c>
      <c r="J490" s="29"/>
      <c r="O490" s="35">
        <f>I490*0.21</f>
        <v>0</v>
      </c>
      <c r="P490">
        <v>3</v>
      </c>
    </row>
    <row r="491" ht="30">
      <c r="A491" s="29" t="s">
        <v>34</v>
      </c>
      <c r="B491" s="36"/>
      <c r="C491" s="37"/>
      <c r="D491" s="37"/>
      <c r="E491" s="31" t="s">
        <v>718</v>
      </c>
      <c r="F491" s="37"/>
      <c r="G491" s="37"/>
      <c r="H491" s="37"/>
      <c r="I491" s="37"/>
      <c r="J491" s="38"/>
    </row>
    <row r="492" ht="105">
      <c r="A492" s="29" t="s">
        <v>89</v>
      </c>
      <c r="B492" s="36"/>
      <c r="C492" s="37"/>
      <c r="D492" s="37"/>
      <c r="E492" s="44" t="s">
        <v>719</v>
      </c>
      <c r="F492" s="37"/>
      <c r="G492" s="37"/>
      <c r="H492" s="37"/>
      <c r="I492" s="37"/>
      <c r="J492" s="38"/>
    </row>
    <row r="493" ht="30">
      <c r="A493" s="29" t="s">
        <v>36</v>
      </c>
      <c r="B493" s="36"/>
      <c r="C493" s="37"/>
      <c r="D493" s="37"/>
      <c r="E493" s="31" t="s">
        <v>720</v>
      </c>
      <c r="F493" s="37"/>
      <c r="G493" s="37"/>
      <c r="H493" s="37"/>
      <c r="I493" s="37"/>
      <c r="J493" s="38"/>
    </row>
    <row r="494">
      <c r="A494" s="29" t="s">
        <v>29</v>
      </c>
      <c r="B494" s="29">
        <v>127</v>
      </c>
      <c r="C494" s="30" t="s">
        <v>721</v>
      </c>
      <c r="D494" s="29" t="s">
        <v>31</v>
      </c>
      <c r="E494" s="31" t="s">
        <v>722</v>
      </c>
      <c r="F494" s="32" t="s">
        <v>227</v>
      </c>
      <c r="G494" s="33">
        <v>426.35599999999999</v>
      </c>
      <c r="H494" s="34">
        <v>0</v>
      </c>
      <c r="I494" s="34">
        <f>ROUND(G494*H494,P4)</f>
        <v>0</v>
      </c>
      <c r="J494" s="29"/>
      <c r="O494" s="35">
        <f>I494*0.21</f>
        <v>0</v>
      </c>
      <c r="P494">
        <v>3</v>
      </c>
    </row>
    <row r="495">
      <c r="A495" s="29" t="s">
        <v>34</v>
      </c>
      <c r="B495" s="36"/>
      <c r="C495" s="37"/>
      <c r="D495" s="37"/>
      <c r="E495" s="31" t="s">
        <v>365</v>
      </c>
      <c r="F495" s="37"/>
      <c r="G495" s="37"/>
      <c r="H495" s="37"/>
      <c r="I495" s="37"/>
      <c r="J495" s="38"/>
    </row>
    <row r="496" ht="105">
      <c r="A496" s="29" t="s">
        <v>89</v>
      </c>
      <c r="B496" s="36"/>
      <c r="C496" s="37"/>
      <c r="D496" s="37"/>
      <c r="E496" s="44" t="s">
        <v>719</v>
      </c>
      <c r="F496" s="37"/>
      <c r="G496" s="37"/>
      <c r="H496" s="37"/>
      <c r="I496" s="37"/>
      <c r="J496" s="38"/>
    </row>
    <row r="497" ht="45">
      <c r="A497" s="29" t="s">
        <v>36</v>
      </c>
      <c r="B497" s="36"/>
      <c r="C497" s="37"/>
      <c r="D497" s="37"/>
      <c r="E497" s="31" t="s">
        <v>723</v>
      </c>
      <c r="F497" s="37"/>
      <c r="G497" s="37"/>
      <c r="H497" s="37"/>
      <c r="I497" s="37"/>
      <c r="J497" s="38"/>
    </row>
    <row r="498">
      <c r="A498" s="29" t="s">
        <v>29</v>
      </c>
      <c r="B498" s="29">
        <v>128</v>
      </c>
      <c r="C498" s="30" t="s">
        <v>724</v>
      </c>
      <c r="D498" s="29" t="s">
        <v>31</v>
      </c>
      <c r="E498" s="31" t="s">
        <v>725</v>
      </c>
      <c r="F498" s="32" t="s">
        <v>227</v>
      </c>
      <c r="G498" s="33">
        <v>217.35599999999999</v>
      </c>
      <c r="H498" s="34">
        <v>0</v>
      </c>
      <c r="I498" s="34">
        <f>ROUND(G498*H498,P4)</f>
        <v>0</v>
      </c>
      <c r="J498" s="29"/>
      <c r="O498" s="35">
        <f>I498*0.21</f>
        <v>0</v>
      </c>
      <c r="P498">
        <v>3</v>
      </c>
    </row>
    <row r="499" ht="30">
      <c r="A499" s="29" t="s">
        <v>34</v>
      </c>
      <c r="B499" s="36"/>
      <c r="C499" s="37"/>
      <c r="D499" s="37"/>
      <c r="E499" s="31" t="s">
        <v>726</v>
      </c>
      <c r="F499" s="37"/>
      <c r="G499" s="37"/>
      <c r="H499" s="37"/>
      <c r="I499" s="37"/>
      <c r="J499" s="38"/>
    </row>
    <row r="500" ht="75">
      <c r="A500" s="29" t="s">
        <v>89</v>
      </c>
      <c r="B500" s="36"/>
      <c r="C500" s="37"/>
      <c r="D500" s="37"/>
      <c r="E500" s="44" t="s">
        <v>727</v>
      </c>
      <c r="F500" s="37"/>
      <c r="G500" s="37"/>
      <c r="H500" s="37"/>
      <c r="I500" s="37"/>
      <c r="J500" s="38"/>
    </row>
    <row r="501" ht="30">
      <c r="A501" s="29" t="s">
        <v>36</v>
      </c>
      <c r="B501" s="36"/>
      <c r="C501" s="37"/>
      <c r="D501" s="37"/>
      <c r="E501" s="31" t="s">
        <v>728</v>
      </c>
      <c r="F501" s="37"/>
      <c r="G501" s="37"/>
      <c r="H501" s="37"/>
      <c r="I501" s="37"/>
      <c r="J501" s="38"/>
    </row>
    <row r="502">
      <c r="A502" s="29" t="s">
        <v>29</v>
      </c>
      <c r="B502" s="29">
        <v>129</v>
      </c>
      <c r="C502" s="30" t="s">
        <v>729</v>
      </c>
      <c r="D502" s="29" t="s">
        <v>31</v>
      </c>
      <c r="E502" s="31" t="s">
        <v>730</v>
      </c>
      <c r="F502" s="32" t="s">
        <v>227</v>
      </c>
      <c r="G502" s="33">
        <v>29.065999999999999</v>
      </c>
      <c r="H502" s="34">
        <v>0</v>
      </c>
      <c r="I502" s="34">
        <f>ROUND(G502*H502,P4)</f>
        <v>0</v>
      </c>
      <c r="J502" s="29"/>
      <c r="O502" s="35">
        <f>I502*0.21</f>
        <v>0</v>
      </c>
      <c r="P502">
        <v>3</v>
      </c>
    </row>
    <row r="503" ht="30">
      <c r="A503" s="29" t="s">
        <v>34</v>
      </c>
      <c r="B503" s="36"/>
      <c r="C503" s="37"/>
      <c r="D503" s="37"/>
      <c r="E503" s="31" t="s">
        <v>731</v>
      </c>
      <c r="F503" s="37"/>
      <c r="G503" s="37"/>
      <c r="H503" s="37"/>
      <c r="I503" s="37"/>
      <c r="J503" s="38"/>
    </row>
    <row r="504" ht="30">
      <c r="A504" s="29" t="s">
        <v>89</v>
      </c>
      <c r="B504" s="36"/>
      <c r="C504" s="37"/>
      <c r="D504" s="37"/>
      <c r="E504" s="44" t="s">
        <v>732</v>
      </c>
      <c r="F504" s="37"/>
      <c r="G504" s="37"/>
      <c r="H504" s="37"/>
      <c r="I504" s="37"/>
      <c r="J504" s="38"/>
    </row>
    <row r="505" ht="390">
      <c r="A505" s="29" t="s">
        <v>36</v>
      </c>
      <c r="B505" s="36"/>
      <c r="C505" s="37"/>
      <c r="D505" s="37"/>
      <c r="E505" s="31" t="s">
        <v>733</v>
      </c>
      <c r="F505" s="37"/>
      <c r="G505" s="37"/>
      <c r="H505" s="37"/>
      <c r="I505" s="37"/>
      <c r="J505" s="38"/>
    </row>
    <row r="506">
      <c r="A506" s="29" t="s">
        <v>29</v>
      </c>
      <c r="B506" s="29">
        <v>130</v>
      </c>
      <c r="C506" s="30" t="s">
        <v>734</v>
      </c>
      <c r="D506" s="29" t="s">
        <v>31</v>
      </c>
      <c r="E506" s="31" t="s">
        <v>735</v>
      </c>
      <c r="F506" s="32" t="s">
        <v>227</v>
      </c>
      <c r="G506" s="33">
        <v>29.07</v>
      </c>
      <c r="H506" s="34">
        <v>0</v>
      </c>
      <c r="I506" s="34">
        <f>ROUND(G506*H506,P4)</f>
        <v>0</v>
      </c>
      <c r="J506" s="29"/>
      <c r="O506" s="35">
        <f>I506*0.21</f>
        <v>0</v>
      </c>
      <c r="P506">
        <v>3</v>
      </c>
    </row>
    <row r="507" ht="30">
      <c r="A507" s="29" t="s">
        <v>34</v>
      </c>
      <c r="B507" s="36"/>
      <c r="C507" s="37"/>
      <c r="D507" s="37"/>
      <c r="E507" s="31" t="s">
        <v>736</v>
      </c>
      <c r="F507" s="37"/>
      <c r="G507" s="37"/>
      <c r="H507" s="37"/>
      <c r="I507" s="37"/>
      <c r="J507" s="38"/>
    </row>
    <row r="508" ht="30">
      <c r="A508" s="29" t="s">
        <v>89</v>
      </c>
      <c r="B508" s="36"/>
      <c r="C508" s="37"/>
      <c r="D508" s="37"/>
      <c r="E508" s="44" t="s">
        <v>737</v>
      </c>
      <c r="F508" s="37"/>
      <c r="G508" s="37"/>
      <c r="H508" s="37"/>
      <c r="I508" s="37"/>
      <c r="J508" s="38"/>
    </row>
    <row r="509" ht="390">
      <c r="A509" s="29" t="s">
        <v>36</v>
      </c>
      <c r="B509" s="36"/>
      <c r="C509" s="37"/>
      <c r="D509" s="37"/>
      <c r="E509" s="31" t="s">
        <v>733</v>
      </c>
      <c r="F509" s="37"/>
      <c r="G509" s="37"/>
      <c r="H509" s="37"/>
      <c r="I509" s="37"/>
      <c r="J509" s="38"/>
    </row>
    <row r="510" ht="30">
      <c r="A510" s="29" t="s">
        <v>29</v>
      </c>
      <c r="B510" s="29">
        <v>131</v>
      </c>
      <c r="C510" s="30" t="s">
        <v>277</v>
      </c>
      <c r="D510" s="29" t="s">
        <v>31</v>
      </c>
      <c r="E510" s="31" t="s">
        <v>278</v>
      </c>
      <c r="F510" s="32" t="s">
        <v>227</v>
      </c>
      <c r="G510" s="33">
        <v>26.994</v>
      </c>
      <c r="H510" s="34">
        <v>0</v>
      </c>
      <c r="I510" s="34">
        <f>ROUND(G510*H510,P4)</f>
        <v>0</v>
      </c>
      <c r="J510" s="29"/>
      <c r="O510" s="35">
        <f>I510*0.21</f>
        <v>0</v>
      </c>
      <c r="P510">
        <v>3</v>
      </c>
    </row>
    <row r="511">
      <c r="A511" s="29" t="s">
        <v>34</v>
      </c>
      <c r="B511" s="36"/>
      <c r="C511" s="37"/>
      <c r="D511" s="37"/>
      <c r="E511" s="31" t="s">
        <v>365</v>
      </c>
      <c r="F511" s="37"/>
      <c r="G511" s="37"/>
      <c r="H511" s="37"/>
      <c r="I511" s="37"/>
      <c r="J511" s="38"/>
    </row>
    <row r="512" ht="150">
      <c r="A512" s="29" t="s">
        <v>89</v>
      </c>
      <c r="B512" s="36"/>
      <c r="C512" s="37"/>
      <c r="D512" s="37"/>
      <c r="E512" s="44" t="s">
        <v>738</v>
      </c>
      <c r="F512" s="37"/>
      <c r="G512" s="37"/>
      <c r="H512" s="37"/>
      <c r="I512" s="37"/>
      <c r="J512" s="38"/>
    </row>
    <row r="513" ht="120">
      <c r="A513" s="29" t="s">
        <v>36</v>
      </c>
      <c r="B513" s="36"/>
      <c r="C513" s="37"/>
      <c r="D513" s="37"/>
      <c r="E513" s="31" t="s">
        <v>281</v>
      </c>
      <c r="F513" s="37"/>
      <c r="G513" s="37"/>
      <c r="H513" s="37"/>
      <c r="I513" s="37"/>
      <c r="J513" s="38"/>
    </row>
    <row r="514">
      <c r="A514" s="29" t="s">
        <v>29</v>
      </c>
      <c r="B514" s="29">
        <v>132</v>
      </c>
      <c r="C514" s="30" t="s">
        <v>739</v>
      </c>
      <c r="D514" s="29" t="s">
        <v>31</v>
      </c>
      <c r="E514" s="31" t="s">
        <v>740</v>
      </c>
      <c r="F514" s="32" t="s">
        <v>233</v>
      </c>
      <c r="G514" s="33">
        <v>2</v>
      </c>
      <c r="H514" s="34">
        <v>0</v>
      </c>
      <c r="I514" s="34">
        <f>ROUND(G514*H514,P4)</f>
        <v>0</v>
      </c>
      <c r="J514" s="29"/>
      <c r="O514" s="35">
        <f>I514*0.21</f>
        <v>0</v>
      </c>
      <c r="P514">
        <v>3</v>
      </c>
    </row>
    <row r="515">
      <c r="A515" s="29" t="s">
        <v>34</v>
      </c>
      <c r="B515" s="36"/>
      <c r="C515" s="37"/>
      <c r="D515" s="37"/>
      <c r="E515" s="31" t="s">
        <v>365</v>
      </c>
      <c r="F515" s="37"/>
      <c r="G515" s="37"/>
      <c r="H515" s="37"/>
      <c r="I515" s="37"/>
      <c r="J515" s="38"/>
    </row>
    <row r="516" ht="45">
      <c r="A516" s="29" t="s">
        <v>89</v>
      </c>
      <c r="B516" s="36"/>
      <c r="C516" s="37"/>
      <c r="D516" s="37"/>
      <c r="E516" s="44" t="s">
        <v>741</v>
      </c>
      <c r="F516" s="37"/>
      <c r="G516" s="37"/>
      <c r="H516" s="37"/>
      <c r="I516" s="37"/>
      <c r="J516" s="38"/>
    </row>
    <row r="517" ht="45">
      <c r="A517" s="29" t="s">
        <v>36</v>
      </c>
      <c r="B517" s="36"/>
      <c r="C517" s="37"/>
      <c r="D517" s="37"/>
      <c r="E517" s="31" t="s">
        <v>742</v>
      </c>
      <c r="F517" s="37"/>
      <c r="G517" s="37"/>
      <c r="H517" s="37"/>
      <c r="I517" s="37"/>
      <c r="J517" s="38"/>
    </row>
    <row r="518">
      <c r="A518" s="29" t="s">
        <v>29</v>
      </c>
      <c r="B518" s="29">
        <v>133</v>
      </c>
      <c r="C518" s="30" t="s">
        <v>743</v>
      </c>
      <c r="D518" s="29" t="s">
        <v>31</v>
      </c>
      <c r="E518" s="31" t="s">
        <v>744</v>
      </c>
      <c r="F518" s="32" t="s">
        <v>233</v>
      </c>
      <c r="G518" s="33">
        <v>12</v>
      </c>
      <c r="H518" s="34">
        <v>0</v>
      </c>
      <c r="I518" s="34">
        <f>ROUND(G518*H518,P4)</f>
        <v>0</v>
      </c>
      <c r="J518" s="29"/>
      <c r="O518" s="35">
        <f>I518*0.21</f>
        <v>0</v>
      </c>
      <c r="P518">
        <v>3</v>
      </c>
    </row>
    <row r="519" ht="30">
      <c r="A519" s="29" t="s">
        <v>34</v>
      </c>
      <c r="B519" s="36"/>
      <c r="C519" s="37"/>
      <c r="D519" s="37"/>
      <c r="E519" s="31" t="s">
        <v>745</v>
      </c>
      <c r="F519" s="37"/>
      <c r="G519" s="37"/>
      <c r="H519" s="37"/>
      <c r="I519" s="37"/>
      <c r="J519" s="38"/>
    </row>
    <row r="520" ht="30">
      <c r="A520" s="29" t="s">
        <v>89</v>
      </c>
      <c r="B520" s="36"/>
      <c r="C520" s="37"/>
      <c r="D520" s="37"/>
      <c r="E520" s="44" t="s">
        <v>746</v>
      </c>
      <c r="F520" s="37"/>
      <c r="G520" s="37"/>
      <c r="H520" s="37"/>
      <c r="I520" s="37"/>
      <c r="J520" s="38"/>
    </row>
    <row r="521" ht="345">
      <c r="A521" s="29" t="s">
        <v>36</v>
      </c>
      <c r="B521" s="36"/>
      <c r="C521" s="37"/>
      <c r="D521" s="37"/>
      <c r="E521" s="31" t="s">
        <v>747</v>
      </c>
      <c r="F521" s="37"/>
      <c r="G521" s="37"/>
      <c r="H521" s="37"/>
      <c r="I521" s="37"/>
      <c r="J521" s="38"/>
    </row>
    <row r="522">
      <c r="A522" s="29" t="s">
        <v>29</v>
      </c>
      <c r="B522" s="29">
        <v>134</v>
      </c>
      <c r="C522" s="30" t="s">
        <v>748</v>
      </c>
      <c r="D522" s="29" t="s">
        <v>31</v>
      </c>
      <c r="E522" s="31" t="s">
        <v>749</v>
      </c>
      <c r="F522" s="32" t="s">
        <v>233</v>
      </c>
      <c r="G522" s="33">
        <v>24</v>
      </c>
      <c r="H522" s="34">
        <v>0</v>
      </c>
      <c r="I522" s="34">
        <f>ROUND(G522*H522,P4)</f>
        <v>0</v>
      </c>
      <c r="J522" s="29"/>
      <c r="O522" s="35">
        <f>I522*0.21</f>
        <v>0</v>
      </c>
      <c r="P522">
        <v>3</v>
      </c>
    </row>
    <row r="523" ht="30">
      <c r="A523" s="29" t="s">
        <v>34</v>
      </c>
      <c r="B523" s="36"/>
      <c r="C523" s="37"/>
      <c r="D523" s="37"/>
      <c r="E523" s="31" t="s">
        <v>750</v>
      </c>
      <c r="F523" s="37"/>
      <c r="G523" s="37"/>
      <c r="H523" s="37"/>
      <c r="I523" s="37"/>
      <c r="J523" s="38"/>
    </row>
    <row r="524" ht="30">
      <c r="A524" s="29" t="s">
        <v>89</v>
      </c>
      <c r="B524" s="36"/>
      <c r="C524" s="37"/>
      <c r="D524" s="37"/>
      <c r="E524" s="44" t="s">
        <v>751</v>
      </c>
      <c r="F524" s="37"/>
      <c r="G524" s="37"/>
      <c r="H524" s="37"/>
      <c r="I524" s="37"/>
      <c r="J524" s="38"/>
    </row>
    <row r="525" ht="345">
      <c r="A525" s="29" t="s">
        <v>36</v>
      </c>
      <c r="B525" s="36"/>
      <c r="C525" s="37"/>
      <c r="D525" s="37"/>
      <c r="E525" s="31" t="s">
        <v>752</v>
      </c>
      <c r="F525" s="37"/>
      <c r="G525" s="37"/>
      <c r="H525" s="37"/>
      <c r="I525" s="37"/>
      <c r="J525" s="38"/>
    </row>
    <row r="526">
      <c r="A526" s="29" t="s">
        <v>29</v>
      </c>
      <c r="B526" s="29">
        <v>135</v>
      </c>
      <c r="C526" s="30" t="s">
        <v>753</v>
      </c>
      <c r="D526" s="29" t="s">
        <v>31</v>
      </c>
      <c r="E526" s="31" t="s">
        <v>754</v>
      </c>
      <c r="F526" s="32" t="s">
        <v>233</v>
      </c>
      <c r="G526" s="33">
        <v>48</v>
      </c>
      <c r="H526" s="34">
        <v>0</v>
      </c>
      <c r="I526" s="34">
        <f>ROUND(G526*H526,P4)</f>
        <v>0</v>
      </c>
      <c r="J526" s="29"/>
      <c r="O526" s="35">
        <f>I526*0.21</f>
        <v>0</v>
      </c>
      <c r="P526">
        <v>3</v>
      </c>
    </row>
    <row r="527" ht="45">
      <c r="A527" s="29" t="s">
        <v>34</v>
      </c>
      <c r="B527" s="36"/>
      <c r="C527" s="37"/>
      <c r="D527" s="37"/>
      <c r="E527" s="31" t="s">
        <v>755</v>
      </c>
      <c r="F527" s="37"/>
      <c r="G527" s="37"/>
      <c r="H527" s="37"/>
      <c r="I527" s="37"/>
      <c r="J527" s="38"/>
    </row>
    <row r="528" ht="30">
      <c r="A528" s="29" t="s">
        <v>89</v>
      </c>
      <c r="B528" s="36"/>
      <c r="C528" s="37"/>
      <c r="D528" s="37"/>
      <c r="E528" s="44" t="s">
        <v>756</v>
      </c>
      <c r="F528" s="37"/>
      <c r="G528" s="37"/>
      <c r="H528" s="37"/>
      <c r="I528" s="37"/>
      <c r="J528" s="38"/>
    </row>
    <row r="529" ht="45">
      <c r="A529" s="29" t="s">
        <v>36</v>
      </c>
      <c r="B529" s="36"/>
      <c r="C529" s="37"/>
      <c r="D529" s="37"/>
      <c r="E529" s="31" t="s">
        <v>742</v>
      </c>
      <c r="F529" s="37"/>
      <c r="G529" s="37"/>
      <c r="H529" s="37"/>
      <c r="I529" s="37"/>
      <c r="J529" s="38"/>
    </row>
    <row r="530" ht="30">
      <c r="A530" s="29" t="s">
        <v>29</v>
      </c>
      <c r="B530" s="29">
        <v>136</v>
      </c>
      <c r="C530" s="30" t="s">
        <v>757</v>
      </c>
      <c r="D530" s="29" t="s">
        <v>511</v>
      </c>
      <c r="E530" s="31" t="s">
        <v>758</v>
      </c>
      <c r="F530" s="32" t="s">
        <v>146</v>
      </c>
      <c r="G530" s="33">
        <v>1594.8800000000001</v>
      </c>
      <c r="H530" s="34">
        <v>0</v>
      </c>
      <c r="I530" s="34">
        <f>ROUND(G530*H530,P4)</f>
        <v>0</v>
      </c>
      <c r="J530" s="29"/>
      <c r="O530" s="35">
        <f>I530*0.21</f>
        <v>0</v>
      </c>
      <c r="P530">
        <v>3</v>
      </c>
    </row>
    <row r="531" ht="45">
      <c r="A531" s="29" t="s">
        <v>34</v>
      </c>
      <c r="B531" s="36"/>
      <c r="C531" s="37"/>
      <c r="D531" s="37"/>
      <c r="E531" s="31" t="s">
        <v>759</v>
      </c>
      <c r="F531" s="37"/>
      <c r="G531" s="37"/>
      <c r="H531" s="37"/>
      <c r="I531" s="37"/>
      <c r="J531" s="38"/>
    </row>
    <row r="532" ht="165">
      <c r="A532" s="29" t="s">
        <v>89</v>
      </c>
      <c r="B532" s="36"/>
      <c r="C532" s="37"/>
      <c r="D532" s="37"/>
      <c r="E532" s="44" t="s">
        <v>571</v>
      </c>
      <c r="F532" s="37"/>
      <c r="G532" s="37"/>
      <c r="H532" s="37"/>
      <c r="I532" s="37"/>
      <c r="J532" s="38"/>
    </row>
    <row r="533" ht="30">
      <c r="A533" s="29" t="s">
        <v>36</v>
      </c>
      <c r="B533" s="36"/>
      <c r="C533" s="37"/>
      <c r="D533" s="37"/>
      <c r="E533" s="31" t="s">
        <v>760</v>
      </c>
      <c r="F533" s="37"/>
      <c r="G533" s="37"/>
      <c r="H533" s="37"/>
      <c r="I533" s="37"/>
      <c r="J533" s="38"/>
    </row>
    <row r="534" ht="30">
      <c r="A534" s="29" t="s">
        <v>29</v>
      </c>
      <c r="B534" s="29">
        <v>137</v>
      </c>
      <c r="C534" s="30" t="s">
        <v>757</v>
      </c>
      <c r="D534" s="29" t="s">
        <v>516</v>
      </c>
      <c r="E534" s="31" t="s">
        <v>758</v>
      </c>
      <c r="F534" s="32" t="s">
        <v>146</v>
      </c>
      <c r="G534" s="33">
        <v>191.13399999999999</v>
      </c>
      <c r="H534" s="34">
        <v>0</v>
      </c>
      <c r="I534" s="34">
        <f>ROUND(G534*H534,P4)</f>
        <v>0</v>
      </c>
      <c r="J534" s="29"/>
      <c r="O534" s="35">
        <f>I534*0.21</f>
        <v>0</v>
      </c>
      <c r="P534">
        <v>3</v>
      </c>
    </row>
    <row r="535" ht="45">
      <c r="A535" s="29" t="s">
        <v>34</v>
      </c>
      <c r="B535" s="36"/>
      <c r="C535" s="37"/>
      <c r="D535" s="37"/>
      <c r="E535" s="31" t="s">
        <v>761</v>
      </c>
      <c r="F535" s="37"/>
      <c r="G535" s="37"/>
      <c r="H535" s="37"/>
      <c r="I535" s="37"/>
      <c r="J535" s="38"/>
    </row>
    <row r="536" ht="240">
      <c r="A536" s="29" t="s">
        <v>89</v>
      </c>
      <c r="B536" s="36"/>
      <c r="C536" s="37"/>
      <c r="D536" s="37"/>
      <c r="E536" s="44" t="s">
        <v>762</v>
      </c>
      <c r="F536" s="37"/>
      <c r="G536" s="37"/>
      <c r="H536" s="37"/>
      <c r="I536" s="37"/>
      <c r="J536" s="38"/>
    </row>
    <row r="537" ht="30">
      <c r="A537" s="29" t="s">
        <v>36</v>
      </c>
      <c r="B537" s="36"/>
      <c r="C537" s="37"/>
      <c r="D537" s="37"/>
      <c r="E537" s="31" t="s">
        <v>760</v>
      </c>
      <c r="F537" s="37"/>
      <c r="G537" s="37"/>
      <c r="H537" s="37"/>
      <c r="I537" s="37"/>
      <c r="J537" s="38"/>
    </row>
    <row r="538" ht="30">
      <c r="A538" s="29" t="s">
        <v>29</v>
      </c>
      <c r="B538" s="29">
        <v>138</v>
      </c>
      <c r="C538" s="30" t="s">
        <v>757</v>
      </c>
      <c r="D538" s="29" t="s">
        <v>763</v>
      </c>
      <c r="E538" s="31" t="s">
        <v>758</v>
      </c>
      <c r="F538" s="32" t="s">
        <v>146</v>
      </c>
      <c r="G538" s="33">
        <v>58.298999999999999</v>
      </c>
      <c r="H538" s="34">
        <v>0</v>
      </c>
      <c r="I538" s="34">
        <f>ROUND(G538*H538,P4)</f>
        <v>0</v>
      </c>
      <c r="J538" s="29"/>
      <c r="O538" s="35">
        <f>I538*0.21</f>
        <v>0</v>
      </c>
      <c r="P538">
        <v>3</v>
      </c>
    </row>
    <row r="539" ht="45">
      <c r="A539" s="29" t="s">
        <v>34</v>
      </c>
      <c r="B539" s="36"/>
      <c r="C539" s="37"/>
      <c r="D539" s="37"/>
      <c r="E539" s="31" t="s">
        <v>764</v>
      </c>
      <c r="F539" s="37"/>
      <c r="G539" s="37"/>
      <c r="H539" s="37"/>
      <c r="I539" s="37"/>
      <c r="J539" s="38"/>
    </row>
    <row r="540" ht="150">
      <c r="A540" s="29" t="s">
        <v>89</v>
      </c>
      <c r="B540" s="36"/>
      <c r="C540" s="37"/>
      <c r="D540" s="37"/>
      <c r="E540" s="44" t="s">
        <v>765</v>
      </c>
      <c r="F540" s="37"/>
      <c r="G540" s="37"/>
      <c r="H540" s="37"/>
      <c r="I540" s="37"/>
      <c r="J540" s="38"/>
    </row>
    <row r="541" ht="30">
      <c r="A541" s="29" t="s">
        <v>36</v>
      </c>
      <c r="B541" s="36"/>
      <c r="C541" s="37"/>
      <c r="D541" s="37"/>
      <c r="E541" s="31" t="s">
        <v>760</v>
      </c>
      <c r="F541" s="37"/>
      <c r="G541" s="37"/>
      <c r="H541" s="37"/>
      <c r="I541" s="37"/>
      <c r="J541" s="38"/>
    </row>
    <row r="542" ht="30">
      <c r="A542" s="29" t="s">
        <v>29</v>
      </c>
      <c r="B542" s="29">
        <v>139</v>
      </c>
      <c r="C542" s="30" t="s">
        <v>757</v>
      </c>
      <c r="D542" s="29" t="s">
        <v>766</v>
      </c>
      <c r="E542" s="31" t="s">
        <v>758</v>
      </c>
      <c r="F542" s="32" t="s">
        <v>146</v>
      </c>
      <c r="G542" s="33">
        <v>178.64699999999999</v>
      </c>
      <c r="H542" s="34">
        <v>0</v>
      </c>
      <c r="I542" s="34">
        <f>ROUND(G542*H542,P4)</f>
        <v>0</v>
      </c>
      <c r="J542" s="29"/>
      <c r="O542" s="35">
        <f>I542*0.21</f>
        <v>0</v>
      </c>
      <c r="P542">
        <v>3</v>
      </c>
    </row>
    <row r="543" ht="45">
      <c r="A543" s="29" t="s">
        <v>34</v>
      </c>
      <c r="B543" s="36"/>
      <c r="C543" s="37"/>
      <c r="D543" s="37"/>
      <c r="E543" s="31" t="s">
        <v>767</v>
      </c>
      <c r="F543" s="37"/>
      <c r="G543" s="37"/>
      <c r="H543" s="37"/>
      <c r="I543" s="37"/>
      <c r="J543" s="38"/>
    </row>
    <row r="544" ht="165">
      <c r="A544" s="29" t="s">
        <v>89</v>
      </c>
      <c r="B544" s="36"/>
      <c r="C544" s="37"/>
      <c r="D544" s="37"/>
      <c r="E544" s="44" t="s">
        <v>581</v>
      </c>
      <c r="F544" s="37"/>
      <c r="G544" s="37"/>
      <c r="H544" s="37"/>
      <c r="I544" s="37"/>
      <c r="J544" s="38"/>
    </row>
    <row r="545" ht="30">
      <c r="A545" s="29" t="s">
        <v>36</v>
      </c>
      <c r="B545" s="36"/>
      <c r="C545" s="37"/>
      <c r="D545" s="37"/>
      <c r="E545" s="31" t="s">
        <v>760</v>
      </c>
      <c r="F545" s="37"/>
      <c r="G545" s="37"/>
      <c r="H545" s="37"/>
      <c r="I545" s="37"/>
      <c r="J545" s="38"/>
    </row>
    <row r="546" ht="30">
      <c r="A546" s="29" t="s">
        <v>29</v>
      </c>
      <c r="B546" s="29">
        <v>140</v>
      </c>
      <c r="C546" s="30" t="s">
        <v>757</v>
      </c>
      <c r="D546" s="29" t="s">
        <v>768</v>
      </c>
      <c r="E546" s="31" t="s">
        <v>758</v>
      </c>
      <c r="F546" s="32" t="s">
        <v>146</v>
      </c>
      <c r="G546" s="33">
        <v>106.45</v>
      </c>
      <c r="H546" s="34">
        <v>0</v>
      </c>
      <c r="I546" s="34">
        <f>ROUND(G546*H546,P4)</f>
        <v>0</v>
      </c>
      <c r="J546" s="29"/>
      <c r="O546" s="35">
        <f>I546*0.21</f>
        <v>0</v>
      </c>
      <c r="P546">
        <v>3</v>
      </c>
    </row>
    <row r="547" ht="45">
      <c r="A547" s="29" t="s">
        <v>34</v>
      </c>
      <c r="B547" s="36"/>
      <c r="C547" s="37"/>
      <c r="D547" s="37"/>
      <c r="E547" s="31" t="s">
        <v>769</v>
      </c>
      <c r="F547" s="37"/>
      <c r="G547" s="37"/>
      <c r="H547" s="37"/>
      <c r="I547" s="37"/>
      <c r="J547" s="38"/>
    </row>
    <row r="548" ht="225">
      <c r="A548" s="29" t="s">
        <v>89</v>
      </c>
      <c r="B548" s="36"/>
      <c r="C548" s="37"/>
      <c r="D548" s="37"/>
      <c r="E548" s="44" t="s">
        <v>770</v>
      </c>
      <c r="F548" s="37"/>
      <c r="G548" s="37"/>
      <c r="H548" s="37"/>
      <c r="I548" s="37"/>
      <c r="J548" s="38"/>
    </row>
    <row r="549" ht="30">
      <c r="A549" s="29" t="s">
        <v>36</v>
      </c>
      <c r="B549" s="36"/>
      <c r="C549" s="37"/>
      <c r="D549" s="37"/>
      <c r="E549" s="31" t="s">
        <v>760</v>
      </c>
      <c r="F549" s="37"/>
      <c r="G549" s="37"/>
      <c r="H549" s="37"/>
      <c r="I549" s="37"/>
      <c r="J549" s="38"/>
    </row>
    <row r="550">
      <c r="A550" s="29" t="s">
        <v>29</v>
      </c>
      <c r="B550" s="29">
        <v>141</v>
      </c>
      <c r="C550" s="30" t="s">
        <v>771</v>
      </c>
      <c r="D550" s="29" t="s">
        <v>31</v>
      </c>
      <c r="E550" s="31" t="s">
        <v>772</v>
      </c>
      <c r="F550" s="32" t="s">
        <v>773</v>
      </c>
      <c r="G550" s="33">
        <v>198.33000000000001</v>
      </c>
      <c r="H550" s="34">
        <v>0</v>
      </c>
      <c r="I550" s="34">
        <f>ROUND(G550*H550,P4)</f>
        <v>0</v>
      </c>
      <c r="J550" s="29"/>
      <c r="O550" s="35">
        <f>I550*0.21</f>
        <v>0</v>
      </c>
      <c r="P550">
        <v>3</v>
      </c>
    </row>
    <row r="551">
      <c r="A551" s="29" t="s">
        <v>34</v>
      </c>
      <c r="B551" s="36"/>
      <c r="C551" s="37"/>
      <c r="D551" s="37"/>
      <c r="E551" s="42" t="s">
        <v>31</v>
      </c>
      <c r="F551" s="37"/>
      <c r="G551" s="37"/>
      <c r="H551" s="37"/>
      <c r="I551" s="37"/>
      <c r="J551" s="38"/>
    </row>
    <row r="552" ht="90">
      <c r="A552" s="29" t="s">
        <v>89</v>
      </c>
      <c r="B552" s="36"/>
      <c r="C552" s="37"/>
      <c r="D552" s="37"/>
      <c r="E552" s="44" t="s">
        <v>774</v>
      </c>
      <c r="F552" s="37"/>
      <c r="G552" s="37"/>
      <c r="H552" s="37"/>
      <c r="I552" s="37"/>
      <c r="J552" s="38"/>
    </row>
    <row r="553" ht="30">
      <c r="A553" s="29" t="s">
        <v>36</v>
      </c>
      <c r="B553" s="36"/>
      <c r="C553" s="37"/>
      <c r="D553" s="37"/>
      <c r="E553" s="31" t="s">
        <v>775</v>
      </c>
      <c r="F553" s="37"/>
      <c r="G553" s="37"/>
      <c r="H553" s="37"/>
      <c r="I553" s="37"/>
      <c r="J553" s="38"/>
    </row>
    <row r="554">
      <c r="A554" s="29" t="s">
        <v>29</v>
      </c>
      <c r="B554" s="29">
        <v>142</v>
      </c>
      <c r="C554" s="30" t="s">
        <v>776</v>
      </c>
      <c r="D554" s="29" t="s">
        <v>31</v>
      </c>
      <c r="E554" s="31" t="s">
        <v>777</v>
      </c>
      <c r="F554" s="32" t="s">
        <v>146</v>
      </c>
      <c r="G554" s="33">
        <v>2074.5</v>
      </c>
      <c r="H554" s="34">
        <v>0</v>
      </c>
      <c r="I554" s="34">
        <f>ROUND(G554*H554,P4)</f>
        <v>0</v>
      </c>
      <c r="J554" s="29"/>
      <c r="O554" s="35">
        <f>I554*0.21</f>
        <v>0</v>
      </c>
      <c r="P554">
        <v>3</v>
      </c>
    </row>
    <row r="555" ht="105">
      <c r="A555" s="29" t="s">
        <v>34</v>
      </c>
      <c r="B555" s="36"/>
      <c r="C555" s="37"/>
      <c r="D555" s="37"/>
      <c r="E555" s="31" t="s">
        <v>778</v>
      </c>
      <c r="F555" s="37"/>
      <c r="G555" s="37"/>
      <c r="H555" s="37"/>
      <c r="I555" s="37"/>
      <c r="J555" s="38"/>
    </row>
    <row r="556" ht="135">
      <c r="A556" s="29" t="s">
        <v>89</v>
      </c>
      <c r="B556" s="36"/>
      <c r="C556" s="37"/>
      <c r="D556" s="37"/>
      <c r="E556" s="44" t="s">
        <v>779</v>
      </c>
      <c r="F556" s="37"/>
      <c r="G556" s="37"/>
      <c r="H556" s="37"/>
      <c r="I556" s="37"/>
      <c r="J556" s="38"/>
    </row>
    <row r="557" ht="30">
      <c r="A557" s="29" t="s">
        <v>36</v>
      </c>
      <c r="B557" s="36"/>
      <c r="C557" s="37"/>
      <c r="D557" s="37"/>
      <c r="E557" s="31" t="s">
        <v>775</v>
      </c>
      <c r="F557" s="37"/>
      <c r="G557" s="37"/>
      <c r="H557" s="37"/>
      <c r="I557" s="37"/>
      <c r="J557" s="38"/>
    </row>
    <row r="558">
      <c r="A558" s="29" t="s">
        <v>29</v>
      </c>
      <c r="B558" s="29">
        <v>143</v>
      </c>
      <c r="C558" s="30" t="s">
        <v>780</v>
      </c>
      <c r="D558" s="29" t="s">
        <v>31</v>
      </c>
      <c r="E558" s="31" t="s">
        <v>781</v>
      </c>
      <c r="F558" s="32" t="s">
        <v>96</v>
      </c>
      <c r="G558" s="33">
        <v>173.66499999999999</v>
      </c>
      <c r="H558" s="34">
        <v>0</v>
      </c>
      <c r="I558" s="34">
        <f>ROUND(G558*H558,P4)</f>
        <v>0</v>
      </c>
      <c r="J558" s="29"/>
      <c r="O558" s="35">
        <f>I558*0.21</f>
        <v>0</v>
      </c>
      <c r="P558">
        <v>3</v>
      </c>
    </row>
    <row r="559" ht="75">
      <c r="A559" s="29" t="s">
        <v>34</v>
      </c>
      <c r="B559" s="36"/>
      <c r="C559" s="37"/>
      <c r="D559" s="37"/>
      <c r="E559" s="31" t="s">
        <v>782</v>
      </c>
      <c r="F559" s="37"/>
      <c r="G559" s="37"/>
      <c r="H559" s="37"/>
      <c r="I559" s="37"/>
      <c r="J559" s="38"/>
    </row>
    <row r="560" ht="165">
      <c r="A560" s="29" t="s">
        <v>89</v>
      </c>
      <c r="B560" s="36"/>
      <c r="C560" s="37"/>
      <c r="D560" s="37"/>
      <c r="E560" s="44" t="s">
        <v>783</v>
      </c>
      <c r="F560" s="37"/>
      <c r="G560" s="37"/>
      <c r="H560" s="37"/>
      <c r="I560" s="37"/>
      <c r="J560" s="38"/>
    </row>
    <row r="561" ht="150">
      <c r="A561" s="29" t="s">
        <v>36</v>
      </c>
      <c r="B561" s="36"/>
      <c r="C561" s="37"/>
      <c r="D561" s="37"/>
      <c r="E561" s="31" t="s">
        <v>784</v>
      </c>
      <c r="F561" s="37"/>
      <c r="G561" s="37"/>
      <c r="H561" s="37"/>
      <c r="I561" s="37"/>
      <c r="J561" s="38"/>
    </row>
    <row r="562">
      <c r="A562" s="29" t="s">
        <v>29</v>
      </c>
      <c r="B562" s="29">
        <v>145</v>
      </c>
      <c r="C562" s="30" t="s">
        <v>785</v>
      </c>
      <c r="D562" s="29" t="s">
        <v>31</v>
      </c>
      <c r="E562" s="31" t="s">
        <v>786</v>
      </c>
      <c r="F562" s="32" t="s">
        <v>96</v>
      </c>
      <c r="G562" s="33">
        <v>7.5999999999999996</v>
      </c>
      <c r="H562" s="34">
        <v>0</v>
      </c>
      <c r="I562" s="34">
        <f>ROUND(G562*H562,P4)</f>
        <v>0</v>
      </c>
      <c r="J562" s="29"/>
      <c r="O562" s="35">
        <f>I562*0.21</f>
        <v>0</v>
      </c>
      <c r="P562">
        <v>3</v>
      </c>
    </row>
    <row r="563" ht="45">
      <c r="A563" s="29" t="s">
        <v>34</v>
      </c>
      <c r="B563" s="36"/>
      <c r="C563" s="37"/>
      <c r="D563" s="37"/>
      <c r="E563" s="31" t="s">
        <v>320</v>
      </c>
      <c r="F563" s="37"/>
      <c r="G563" s="37"/>
      <c r="H563" s="37"/>
      <c r="I563" s="37"/>
      <c r="J563" s="38"/>
    </row>
    <row r="564" ht="90">
      <c r="A564" s="29" t="s">
        <v>89</v>
      </c>
      <c r="B564" s="36"/>
      <c r="C564" s="37"/>
      <c r="D564" s="37"/>
      <c r="E564" s="44" t="s">
        <v>787</v>
      </c>
      <c r="F564" s="37"/>
      <c r="G564" s="37"/>
      <c r="H564" s="37"/>
      <c r="I564" s="37"/>
      <c r="J564" s="38"/>
    </row>
    <row r="565" ht="135">
      <c r="A565" s="29" t="s">
        <v>36</v>
      </c>
      <c r="B565" s="36"/>
      <c r="C565" s="37"/>
      <c r="D565" s="37"/>
      <c r="E565" s="31" t="s">
        <v>788</v>
      </c>
      <c r="F565" s="37"/>
      <c r="G565" s="37"/>
      <c r="H565" s="37"/>
      <c r="I565" s="37"/>
      <c r="J565" s="38"/>
    </row>
    <row r="566">
      <c r="A566" s="29" t="s">
        <v>29</v>
      </c>
      <c r="B566" s="29">
        <v>147</v>
      </c>
      <c r="C566" s="30" t="s">
        <v>789</v>
      </c>
      <c r="D566" s="29" t="s">
        <v>31</v>
      </c>
      <c r="E566" s="31" t="s">
        <v>790</v>
      </c>
      <c r="F566" s="32" t="s">
        <v>96</v>
      </c>
      <c r="G566" s="33">
        <v>271.15499999999997</v>
      </c>
      <c r="H566" s="34">
        <v>0</v>
      </c>
      <c r="I566" s="34">
        <f>ROUND(G566*H566,P4)</f>
        <v>0</v>
      </c>
      <c r="J566" s="29"/>
      <c r="O566" s="35">
        <f>I566*0.21</f>
        <v>0</v>
      </c>
      <c r="P566">
        <v>3</v>
      </c>
    </row>
    <row r="567" ht="45">
      <c r="A567" s="29" t="s">
        <v>34</v>
      </c>
      <c r="B567" s="36"/>
      <c r="C567" s="37"/>
      <c r="D567" s="37"/>
      <c r="E567" s="31" t="s">
        <v>320</v>
      </c>
      <c r="F567" s="37"/>
      <c r="G567" s="37"/>
      <c r="H567" s="37"/>
      <c r="I567" s="37"/>
      <c r="J567" s="38"/>
    </row>
    <row r="568" ht="409.5">
      <c r="A568" s="29" t="s">
        <v>89</v>
      </c>
      <c r="B568" s="36"/>
      <c r="C568" s="37"/>
      <c r="D568" s="37"/>
      <c r="E568" s="44" t="s">
        <v>791</v>
      </c>
      <c r="F568" s="37"/>
      <c r="G568" s="37"/>
      <c r="H568" s="37"/>
      <c r="I568" s="37"/>
      <c r="J568" s="38"/>
    </row>
    <row r="569" ht="135">
      <c r="A569" s="29" t="s">
        <v>36</v>
      </c>
      <c r="B569" s="36"/>
      <c r="C569" s="37"/>
      <c r="D569" s="37"/>
      <c r="E569" s="31" t="s">
        <v>788</v>
      </c>
      <c r="F569" s="37"/>
      <c r="G569" s="37"/>
      <c r="H569" s="37"/>
      <c r="I569" s="37"/>
      <c r="J569" s="38"/>
    </row>
    <row r="570">
      <c r="A570" s="29" t="s">
        <v>29</v>
      </c>
      <c r="B570" s="29">
        <v>149</v>
      </c>
      <c r="C570" s="30" t="s">
        <v>792</v>
      </c>
      <c r="D570" s="29" t="s">
        <v>31</v>
      </c>
      <c r="E570" s="31" t="s">
        <v>793</v>
      </c>
      <c r="F570" s="32" t="s">
        <v>227</v>
      </c>
      <c r="G570" s="33">
        <v>27.670000000000002</v>
      </c>
      <c r="H570" s="34">
        <v>0</v>
      </c>
      <c r="I570" s="34">
        <f>ROUND(G570*H570,P4)</f>
        <v>0</v>
      </c>
      <c r="J570" s="29"/>
      <c r="O570" s="35">
        <f>I570*0.21</f>
        <v>0</v>
      </c>
      <c r="P570">
        <v>3</v>
      </c>
    </row>
    <row r="571" ht="60">
      <c r="A571" s="29" t="s">
        <v>34</v>
      </c>
      <c r="B571" s="36"/>
      <c r="C571" s="37"/>
      <c r="D571" s="37"/>
      <c r="E571" s="31" t="s">
        <v>794</v>
      </c>
      <c r="F571" s="37"/>
      <c r="G571" s="37"/>
      <c r="H571" s="37"/>
      <c r="I571" s="37"/>
      <c r="J571" s="38"/>
    </row>
    <row r="572" ht="30">
      <c r="A572" s="29" t="s">
        <v>89</v>
      </c>
      <c r="B572" s="36"/>
      <c r="C572" s="37"/>
      <c r="D572" s="37"/>
      <c r="E572" s="44" t="s">
        <v>795</v>
      </c>
      <c r="F572" s="37"/>
      <c r="G572" s="37"/>
      <c r="H572" s="37"/>
      <c r="I572" s="37"/>
      <c r="J572" s="38"/>
    </row>
    <row r="573" ht="120">
      <c r="A573" s="29" t="s">
        <v>36</v>
      </c>
      <c r="B573" s="36"/>
      <c r="C573" s="37"/>
      <c r="D573" s="37"/>
      <c r="E573" s="31" t="s">
        <v>796</v>
      </c>
      <c r="F573" s="37"/>
      <c r="G573" s="37"/>
      <c r="H573" s="37"/>
      <c r="I573" s="37"/>
      <c r="J573" s="38"/>
    </row>
    <row r="574">
      <c r="A574" s="29" t="s">
        <v>29</v>
      </c>
      <c r="B574" s="29">
        <v>150</v>
      </c>
      <c r="C574" s="30" t="s">
        <v>797</v>
      </c>
      <c r="D574" s="29" t="s">
        <v>31</v>
      </c>
      <c r="E574" s="31" t="s">
        <v>798</v>
      </c>
      <c r="F574" s="32" t="s">
        <v>227</v>
      </c>
      <c r="G574" s="33">
        <v>28.420000000000002</v>
      </c>
      <c r="H574" s="34">
        <v>0</v>
      </c>
      <c r="I574" s="34">
        <f>ROUND(G574*H574,P4)</f>
        <v>0</v>
      </c>
      <c r="J574" s="29"/>
      <c r="O574" s="35">
        <f>I574*0.21</f>
        <v>0</v>
      </c>
      <c r="P574">
        <v>3</v>
      </c>
    </row>
    <row r="575" ht="60">
      <c r="A575" s="29" t="s">
        <v>34</v>
      </c>
      <c r="B575" s="36"/>
      <c r="C575" s="37"/>
      <c r="D575" s="37"/>
      <c r="E575" s="31" t="s">
        <v>794</v>
      </c>
      <c r="F575" s="37"/>
      <c r="G575" s="37"/>
      <c r="H575" s="37"/>
      <c r="I575" s="37"/>
      <c r="J575" s="38"/>
    </row>
    <row r="576" ht="30">
      <c r="A576" s="29" t="s">
        <v>89</v>
      </c>
      <c r="B576" s="36"/>
      <c r="C576" s="37"/>
      <c r="D576" s="37"/>
      <c r="E576" s="44" t="s">
        <v>799</v>
      </c>
      <c r="F576" s="37"/>
      <c r="G576" s="37"/>
      <c r="H576" s="37"/>
      <c r="I576" s="37"/>
      <c r="J576" s="38"/>
    </row>
    <row r="577" ht="120">
      <c r="A577" s="29" t="s">
        <v>36</v>
      </c>
      <c r="B577" s="36"/>
      <c r="C577" s="37"/>
      <c r="D577" s="37"/>
      <c r="E577" s="31" t="s">
        <v>796</v>
      </c>
      <c r="F577" s="37"/>
      <c r="G577" s="37"/>
      <c r="H577" s="37"/>
      <c r="I577" s="37"/>
      <c r="J577" s="38"/>
    </row>
    <row r="578">
      <c r="A578" s="29" t="s">
        <v>29</v>
      </c>
      <c r="B578" s="29">
        <v>151</v>
      </c>
      <c r="C578" s="30" t="s">
        <v>800</v>
      </c>
      <c r="D578" s="29" t="s">
        <v>31</v>
      </c>
      <c r="E578" s="31" t="s">
        <v>801</v>
      </c>
      <c r="F578" s="32" t="s">
        <v>233</v>
      </c>
      <c r="G578" s="33">
        <v>6</v>
      </c>
      <c r="H578" s="34">
        <v>0</v>
      </c>
      <c r="I578" s="34">
        <f>ROUND(G578*H578,P4)</f>
        <v>0</v>
      </c>
      <c r="J578" s="29"/>
      <c r="O578" s="35">
        <f>I578*0.21</f>
        <v>0</v>
      </c>
      <c r="P578">
        <v>3</v>
      </c>
    </row>
    <row r="579" ht="45">
      <c r="A579" s="29" t="s">
        <v>34</v>
      </c>
      <c r="B579" s="36"/>
      <c r="C579" s="37"/>
      <c r="D579" s="37"/>
      <c r="E579" s="31" t="s">
        <v>802</v>
      </c>
      <c r="F579" s="37"/>
      <c r="G579" s="37"/>
      <c r="H579" s="37"/>
      <c r="I579" s="37"/>
      <c r="J579" s="38"/>
    </row>
    <row r="580" ht="30">
      <c r="A580" s="29" t="s">
        <v>89</v>
      </c>
      <c r="B580" s="36"/>
      <c r="C580" s="37"/>
      <c r="D580" s="37"/>
      <c r="E580" s="44" t="s">
        <v>803</v>
      </c>
      <c r="F580" s="37"/>
      <c r="G580" s="37"/>
      <c r="H580" s="37"/>
      <c r="I580" s="37"/>
      <c r="J580" s="38"/>
    </row>
    <row r="581" ht="105">
      <c r="A581" s="29" t="s">
        <v>36</v>
      </c>
      <c r="B581" s="36"/>
      <c r="C581" s="37"/>
      <c r="D581" s="37"/>
      <c r="E581" s="31" t="s">
        <v>804</v>
      </c>
      <c r="F581" s="37"/>
      <c r="G581" s="37"/>
      <c r="H581" s="37"/>
      <c r="I581" s="37"/>
      <c r="J581" s="38"/>
    </row>
    <row r="582">
      <c r="A582" s="29" t="s">
        <v>29</v>
      </c>
      <c r="B582" s="29">
        <v>152</v>
      </c>
      <c r="C582" s="30" t="s">
        <v>805</v>
      </c>
      <c r="D582" s="29" t="s">
        <v>31</v>
      </c>
      <c r="E582" s="31" t="s">
        <v>806</v>
      </c>
      <c r="F582" s="32" t="s">
        <v>96</v>
      </c>
      <c r="G582" s="33">
        <v>102.274</v>
      </c>
      <c r="H582" s="34">
        <v>0</v>
      </c>
      <c r="I582" s="34">
        <f>ROUND(G582*H582,P4)</f>
        <v>0</v>
      </c>
      <c r="J582" s="29"/>
      <c r="O582" s="35">
        <f>I582*0.21</f>
        <v>0</v>
      </c>
      <c r="P582">
        <v>3</v>
      </c>
    </row>
    <row r="583" ht="135">
      <c r="A583" s="29" t="s">
        <v>34</v>
      </c>
      <c r="B583" s="36"/>
      <c r="C583" s="37"/>
      <c r="D583" s="37"/>
      <c r="E583" s="31" t="s">
        <v>807</v>
      </c>
      <c r="F583" s="37"/>
      <c r="G583" s="37"/>
      <c r="H583" s="37"/>
      <c r="I583" s="37"/>
      <c r="J583" s="38"/>
    </row>
    <row r="584" ht="30">
      <c r="A584" s="29" t="s">
        <v>89</v>
      </c>
      <c r="B584" s="36"/>
      <c r="C584" s="37"/>
      <c r="D584" s="37"/>
      <c r="E584" s="44" t="s">
        <v>808</v>
      </c>
      <c r="F584" s="37"/>
      <c r="G584" s="37"/>
      <c r="H584" s="37"/>
      <c r="I584" s="37"/>
      <c r="J584" s="38"/>
    </row>
    <row r="585" ht="165">
      <c r="A585" s="29" t="s">
        <v>36</v>
      </c>
      <c r="B585" s="36"/>
      <c r="C585" s="37"/>
      <c r="D585" s="37"/>
      <c r="E585" s="31" t="s">
        <v>809</v>
      </c>
      <c r="F585" s="37"/>
      <c r="G585" s="37"/>
      <c r="H585" s="37"/>
      <c r="I585" s="37"/>
      <c r="J585" s="38"/>
    </row>
    <row r="586">
      <c r="A586" s="29" t="s">
        <v>29</v>
      </c>
      <c r="B586" s="29">
        <v>153</v>
      </c>
      <c r="C586" s="30" t="s">
        <v>810</v>
      </c>
      <c r="D586" s="29" t="s">
        <v>31</v>
      </c>
      <c r="E586" s="31" t="s">
        <v>811</v>
      </c>
      <c r="F586" s="32" t="s">
        <v>146</v>
      </c>
      <c r="G586" s="33">
        <v>1159.23</v>
      </c>
      <c r="H586" s="34">
        <v>0</v>
      </c>
      <c r="I586" s="34">
        <f>ROUND(G586*H586,P4)</f>
        <v>0</v>
      </c>
      <c r="J586" s="29"/>
      <c r="O586" s="35">
        <f>I586*0.21</f>
        <v>0</v>
      </c>
      <c r="P586">
        <v>3</v>
      </c>
    </row>
    <row r="587" ht="75">
      <c r="A587" s="29" t="s">
        <v>34</v>
      </c>
      <c r="B587" s="36"/>
      <c r="C587" s="37"/>
      <c r="D587" s="37"/>
      <c r="E587" s="31" t="s">
        <v>812</v>
      </c>
      <c r="F587" s="37"/>
      <c r="G587" s="37"/>
      <c r="H587" s="37"/>
      <c r="I587" s="37"/>
      <c r="J587" s="38"/>
    </row>
    <row r="588" ht="30">
      <c r="A588" s="29" t="s">
        <v>89</v>
      </c>
      <c r="B588" s="36"/>
      <c r="C588" s="37"/>
      <c r="D588" s="37"/>
      <c r="E588" s="44" t="s">
        <v>813</v>
      </c>
      <c r="F588" s="37"/>
      <c r="G588" s="37"/>
      <c r="H588" s="37"/>
      <c r="I588" s="37"/>
      <c r="J588" s="38"/>
    </row>
    <row r="589" ht="165">
      <c r="A589" s="29" t="s">
        <v>36</v>
      </c>
      <c r="B589" s="39"/>
      <c r="C589" s="40"/>
      <c r="D589" s="40"/>
      <c r="E589" s="31" t="s">
        <v>809</v>
      </c>
      <c r="F589" s="40"/>
      <c r="G589" s="40"/>
      <c r="H589" s="40"/>
      <c r="I589" s="40"/>
      <c r="J589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2024-11-06T13:19:15Z</dcterms:created>
  <dcterms:modified xsi:type="dcterms:W3CDTF">2024-11-06T13:19:15Z</dcterms:modified>
</cp:coreProperties>
</file>